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Y:\★経営支援課\サリバテック\"/>
    </mc:Choice>
  </mc:AlternateContent>
  <xr:revisionPtr revIDLastSave="0" documentId="8_{897A63F6-19B1-40A1-9412-292CF91ECE9E}" xr6:coauthVersionLast="47" xr6:coauthVersionMax="47" xr10:uidLastSave="{00000000-0000-0000-0000-000000000000}"/>
  <bookViews>
    <workbookView xWindow="-120" yWindow="-120" windowWidth="29040" windowHeight="15840" xr2:uid="{8F765729-96CF-404F-A608-29BC18692362}"/>
  </bookViews>
  <sheets>
    <sheet name="申込シート" sheetId="1" r:id="rId1"/>
    <sheet name="Sheet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" i="1" l="1"/>
  <c r="O6" i="1"/>
  <c r="P6" i="1"/>
  <c r="R6" i="1" s="1"/>
  <c r="Q6" i="1" a="1"/>
  <c r="Q6" i="1" s="1"/>
  <c r="W6" i="1"/>
  <c r="AF35" i="1"/>
  <c r="AE35" i="1"/>
  <c r="Y35" i="1"/>
  <c r="X35" i="1"/>
  <c r="W35" i="1"/>
  <c r="Q35" i="1" a="1"/>
  <c r="Q35" i="1" s="1"/>
  <c r="P35" i="1"/>
  <c r="AD35" i="1" s="1"/>
  <c r="O35" i="1"/>
  <c r="N35" i="1"/>
  <c r="AF34" i="1"/>
  <c r="AE34" i="1"/>
  <c r="Y34" i="1"/>
  <c r="X34" i="1"/>
  <c r="W34" i="1"/>
  <c r="Q34" i="1" a="1"/>
  <c r="Q34" i="1" s="1"/>
  <c r="P34" i="1"/>
  <c r="R34" i="1" s="1"/>
  <c r="O34" i="1"/>
  <c r="N34" i="1"/>
  <c r="AF33" i="1"/>
  <c r="AE33" i="1"/>
  <c r="Y33" i="1"/>
  <c r="X33" i="1"/>
  <c r="W33" i="1"/>
  <c r="Q33" i="1" a="1"/>
  <c r="Q33" i="1" s="1"/>
  <c r="P33" i="1"/>
  <c r="V33" i="1" s="1"/>
  <c r="O33" i="1"/>
  <c r="N33" i="1"/>
  <c r="AF32" i="1"/>
  <c r="AE32" i="1"/>
  <c r="Y32" i="1"/>
  <c r="X32" i="1"/>
  <c r="W32" i="1"/>
  <c r="Q32" i="1" a="1"/>
  <c r="Q32" i="1" s="1"/>
  <c r="P32" i="1"/>
  <c r="AA32" i="1" s="1"/>
  <c r="O32" i="1"/>
  <c r="N32" i="1"/>
  <c r="AF31" i="1"/>
  <c r="AE31" i="1"/>
  <c r="Y31" i="1"/>
  <c r="X31" i="1"/>
  <c r="W31" i="1"/>
  <c r="Q31" i="1" a="1"/>
  <c r="Q31" i="1" s="1"/>
  <c r="P31" i="1"/>
  <c r="AD31" i="1" s="1"/>
  <c r="O31" i="1"/>
  <c r="N31" i="1"/>
  <c r="AF30" i="1"/>
  <c r="AE30" i="1"/>
  <c r="Y30" i="1"/>
  <c r="X30" i="1"/>
  <c r="W30" i="1"/>
  <c r="Q30" i="1" a="1"/>
  <c r="Q30" i="1" s="1"/>
  <c r="P30" i="1"/>
  <c r="S30" i="1" s="1"/>
  <c r="O30" i="1"/>
  <c r="N30" i="1"/>
  <c r="AF29" i="1"/>
  <c r="AE29" i="1"/>
  <c r="Y29" i="1"/>
  <c r="X29" i="1"/>
  <c r="W29" i="1"/>
  <c r="Q29" i="1" a="1"/>
  <c r="Q29" i="1" s="1"/>
  <c r="P29" i="1"/>
  <c r="V29" i="1" s="1"/>
  <c r="O29" i="1"/>
  <c r="N29" i="1"/>
  <c r="AF28" i="1"/>
  <c r="AE28" i="1"/>
  <c r="Y28" i="1"/>
  <c r="X28" i="1"/>
  <c r="W28" i="1"/>
  <c r="Q28" i="1" a="1"/>
  <c r="Q28" i="1" s="1"/>
  <c r="P28" i="1"/>
  <c r="AA28" i="1" s="1"/>
  <c r="O28" i="1"/>
  <c r="N28" i="1"/>
  <c r="AF27" i="1"/>
  <c r="AE27" i="1"/>
  <c r="Y27" i="1"/>
  <c r="X27" i="1"/>
  <c r="W27" i="1"/>
  <c r="Q27" i="1" a="1"/>
  <c r="Q27" i="1" s="1"/>
  <c r="P27" i="1"/>
  <c r="AD27" i="1" s="1"/>
  <c r="O27" i="1"/>
  <c r="N27" i="1"/>
  <c r="AF26" i="1"/>
  <c r="AE26" i="1"/>
  <c r="Y26" i="1"/>
  <c r="X26" i="1"/>
  <c r="W26" i="1"/>
  <c r="Q26" i="1" a="1"/>
  <c r="Q26" i="1" s="1"/>
  <c r="P26" i="1"/>
  <c r="S26" i="1" s="1"/>
  <c r="O26" i="1"/>
  <c r="N26" i="1"/>
  <c r="AF25" i="1"/>
  <c r="AE25" i="1"/>
  <c r="Y25" i="1"/>
  <c r="X25" i="1"/>
  <c r="W25" i="1"/>
  <c r="Q25" i="1" a="1"/>
  <c r="Q25" i="1" s="1"/>
  <c r="P25" i="1"/>
  <c r="V25" i="1" s="1"/>
  <c r="O25" i="1"/>
  <c r="N25" i="1"/>
  <c r="AF24" i="1"/>
  <c r="AE24" i="1"/>
  <c r="Y24" i="1"/>
  <c r="X24" i="1"/>
  <c r="W24" i="1"/>
  <c r="Q24" i="1" a="1"/>
  <c r="Q24" i="1" s="1"/>
  <c r="P24" i="1"/>
  <c r="AA24" i="1" s="1"/>
  <c r="O24" i="1"/>
  <c r="N24" i="1"/>
  <c r="AF23" i="1"/>
  <c r="AE23" i="1"/>
  <c r="Y23" i="1"/>
  <c r="X23" i="1"/>
  <c r="W23" i="1"/>
  <c r="Q23" i="1" a="1"/>
  <c r="Q23" i="1" s="1"/>
  <c r="P23" i="1"/>
  <c r="AD23" i="1" s="1"/>
  <c r="O23" i="1"/>
  <c r="N23" i="1"/>
  <c r="AF22" i="1"/>
  <c r="AE22" i="1"/>
  <c r="Y22" i="1"/>
  <c r="X22" i="1"/>
  <c r="W22" i="1"/>
  <c r="Q22" i="1" a="1"/>
  <c r="Q22" i="1" s="1"/>
  <c r="P22" i="1"/>
  <c r="S22" i="1" s="1"/>
  <c r="O22" i="1"/>
  <c r="N22" i="1"/>
  <c r="AF21" i="1"/>
  <c r="AE21" i="1"/>
  <c r="Y21" i="1"/>
  <c r="X21" i="1"/>
  <c r="W21" i="1"/>
  <c r="Q21" i="1" a="1"/>
  <c r="Q21" i="1" s="1"/>
  <c r="P21" i="1"/>
  <c r="V21" i="1" s="1"/>
  <c r="O21" i="1"/>
  <c r="N21" i="1"/>
  <c r="AF20" i="1"/>
  <c r="AE20" i="1"/>
  <c r="Y20" i="1"/>
  <c r="X20" i="1"/>
  <c r="W20" i="1"/>
  <c r="Q20" i="1" a="1"/>
  <c r="Q20" i="1" s="1"/>
  <c r="P20" i="1"/>
  <c r="AA20" i="1" s="1"/>
  <c r="O20" i="1"/>
  <c r="N20" i="1"/>
  <c r="AF19" i="1"/>
  <c r="AE19" i="1"/>
  <c r="Y19" i="1"/>
  <c r="X19" i="1"/>
  <c r="W19" i="1"/>
  <c r="Q19" i="1" a="1"/>
  <c r="Q19" i="1" s="1"/>
  <c r="P19" i="1"/>
  <c r="AD19" i="1" s="1"/>
  <c r="O19" i="1"/>
  <c r="N19" i="1"/>
  <c r="AF18" i="1"/>
  <c r="AE18" i="1"/>
  <c r="Y18" i="1"/>
  <c r="X18" i="1"/>
  <c r="W18" i="1"/>
  <c r="Q18" i="1" a="1"/>
  <c r="Q18" i="1" s="1"/>
  <c r="P18" i="1"/>
  <c r="S18" i="1" s="1"/>
  <c r="O18" i="1"/>
  <c r="N18" i="1"/>
  <c r="AF17" i="1"/>
  <c r="AE17" i="1"/>
  <c r="Y17" i="1"/>
  <c r="X17" i="1"/>
  <c r="W17" i="1"/>
  <c r="Q17" i="1" a="1"/>
  <c r="Q17" i="1" s="1"/>
  <c r="P17" i="1"/>
  <c r="V17" i="1" s="1"/>
  <c r="O17" i="1"/>
  <c r="N17" i="1"/>
  <c r="AF16" i="1"/>
  <c r="AE16" i="1"/>
  <c r="Y16" i="1"/>
  <c r="X16" i="1"/>
  <c r="W16" i="1"/>
  <c r="Q16" i="1" a="1"/>
  <c r="Q16" i="1" s="1"/>
  <c r="P16" i="1"/>
  <c r="AA16" i="1" s="1"/>
  <c r="O16" i="1"/>
  <c r="N16" i="1"/>
  <c r="AF15" i="1"/>
  <c r="AE15" i="1"/>
  <c r="Y15" i="1"/>
  <c r="X15" i="1"/>
  <c r="W15" i="1"/>
  <c r="Q15" i="1" a="1"/>
  <c r="Q15" i="1" s="1"/>
  <c r="P15" i="1"/>
  <c r="AD15" i="1" s="1"/>
  <c r="O15" i="1"/>
  <c r="N15" i="1"/>
  <c r="AF14" i="1"/>
  <c r="AE14" i="1"/>
  <c r="Y14" i="1"/>
  <c r="X14" i="1"/>
  <c r="W14" i="1"/>
  <c r="Q14" i="1" a="1"/>
  <c r="Q14" i="1" s="1"/>
  <c r="P14" i="1"/>
  <c r="S14" i="1" s="1"/>
  <c r="O14" i="1"/>
  <c r="N14" i="1"/>
  <c r="AF13" i="1"/>
  <c r="AE13" i="1"/>
  <c r="Y13" i="1"/>
  <c r="X13" i="1"/>
  <c r="W13" i="1"/>
  <c r="Q13" i="1" a="1"/>
  <c r="Q13" i="1" s="1"/>
  <c r="P13" i="1"/>
  <c r="V13" i="1" s="1"/>
  <c r="O13" i="1"/>
  <c r="N13" i="1"/>
  <c r="AF12" i="1"/>
  <c r="AE12" i="1"/>
  <c r="Y12" i="1"/>
  <c r="X12" i="1"/>
  <c r="W12" i="1"/>
  <c r="Q12" i="1" a="1"/>
  <c r="Q12" i="1" s="1"/>
  <c r="P12" i="1"/>
  <c r="AB12" i="1" s="1"/>
  <c r="O12" i="1"/>
  <c r="N12" i="1"/>
  <c r="AF11" i="1"/>
  <c r="AE11" i="1"/>
  <c r="Y11" i="1"/>
  <c r="X11" i="1"/>
  <c r="W11" i="1"/>
  <c r="Q11" i="1" a="1"/>
  <c r="Q11" i="1" s="1"/>
  <c r="P11" i="1"/>
  <c r="AD11" i="1" s="1"/>
  <c r="O11" i="1"/>
  <c r="N11" i="1"/>
  <c r="AF10" i="1"/>
  <c r="AE10" i="1"/>
  <c r="Y10" i="1"/>
  <c r="X10" i="1"/>
  <c r="W10" i="1"/>
  <c r="Q10" i="1" a="1"/>
  <c r="Q10" i="1" s="1"/>
  <c r="P10" i="1"/>
  <c r="S10" i="1" s="1"/>
  <c r="O10" i="1"/>
  <c r="N10" i="1"/>
  <c r="AF9" i="1"/>
  <c r="AE9" i="1"/>
  <c r="Y9" i="1"/>
  <c r="X9" i="1"/>
  <c r="W9" i="1"/>
  <c r="Q9" i="1" a="1"/>
  <c r="Q9" i="1" s="1"/>
  <c r="P9" i="1"/>
  <c r="V9" i="1" s="1"/>
  <c r="O9" i="1"/>
  <c r="N9" i="1"/>
  <c r="AF8" i="1"/>
  <c r="AE8" i="1"/>
  <c r="Y8" i="1"/>
  <c r="X8" i="1"/>
  <c r="W8" i="1"/>
  <c r="Q8" i="1" a="1"/>
  <c r="Q8" i="1" s="1"/>
  <c r="P8" i="1"/>
  <c r="AB8" i="1" s="1"/>
  <c r="O8" i="1"/>
  <c r="N8" i="1"/>
  <c r="AF7" i="1"/>
  <c r="AE7" i="1"/>
  <c r="Y7" i="1"/>
  <c r="X7" i="1"/>
  <c r="W7" i="1"/>
  <c r="Q7" i="1" a="1"/>
  <c r="Q7" i="1" s="1"/>
  <c r="P7" i="1"/>
  <c r="AD7" i="1" s="1"/>
  <c r="O7" i="1"/>
  <c r="N7" i="1"/>
  <c r="AF6" i="1"/>
  <c r="AE6" i="1"/>
  <c r="Y6" i="1"/>
  <c r="X6" i="1"/>
  <c r="Z33" i="1" l="1"/>
  <c r="V34" i="1"/>
  <c r="T29" i="1"/>
  <c r="U34" i="1"/>
  <c r="T31" i="1"/>
  <c r="AB30" i="1"/>
  <c r="AA33" i="1"/>
  <c r="Z29" i="1"/>
  <c r="R35" i="1"/>
  <c r="AA29" i="1"/>
  <c r="AB29" i="1"/>
  <c r="AB35" i="1"/>
  <c r="T30" i="1"/>
  <c r="AB31" i="1"/>
  <c r="T33" i="1"/>
  <c r="V30" i="1"/>
  <c r="T32" i="1"/>
  <c r="AB34" i="1"/>
  <c r="R31" i="1"/>
  <c r="AB33" i="1"/>
  <c r="S31" i="1"/>
  <c r="AB32" i="1"/>
  <c r="AC32" i="1"/>
  <c r="AD32" i="1"/>
  <c r="U30" i="1"/>
  <c r="S35" i="1"/>
  <c r="S34" i="1"/>
  <c r="T35" i="1"/>
  <c r="T34" i="1"/>
  <c r="S21" i="1"/>
  <c r="AA9" i="1"/>
  <c r="AA21" i="1"/>
  <c r="Z13" i="1"/>
  <c r="AB13" i="1"/>
  <c r="AB9" i="1"/>
  <c r="V14" i="1"/>
  <c r="S17" i="1"/>
  <c r="T20" i="1"/>
  <c r="T17" i="1"/>
  <c r="S13" i="1"/>
  <c r="AC8" i="1"/>
  <c r="AB14" i="1"/>
  <c r="AD20" i="1"/>
  <c r="AA17" i="1"/>
  <c r="AB17" i="1"/>
  <c r="V22" i="1"/>
  <c r="Z25" i="1"/>
  <c r="V10" i="1"/>
  <c r="AA13" i="1"/>
  <c r="V6" i="1"/>
  <c r="AD16" i="1"/>
  <c r="U6" i="1"/>
  <c r="S9" i="1"/>
  <c r="R15" i="1"/>
  <c r="T15" i="1"/>
  <c r="AC24" i="1"/>
  <c r="U18" i="1"/>
  <c r="U26" i="1"/>
  <c r="T6" i="1"/>
  <c r="S6" i="1"/>
  <c r="V18" i="1"/>
  <c r="AA25" i="1"/>
  <c r="R7" i="1"/>
  <c r="R23" i="1"/>
  <c r="AB25" i="1"/>
  <c r="S7" i="1"/>
  <c r="AD8" i="1"/>
  <c r="AB19" i="1"/>
  <c r="S23" i="1"/>
  <c r="AB24" i="1"/>
  <c r="T28" i="1"/>
  <c r="T7" i="1"/>
  <c r="T23" i="1"/>
  <c r="R11" i="1"/>
  <c r="AC12" i="1"/>
  <c r="AB18" i="1"/>
  <c r="T22" i="1"/>
  <c r="AD24" i="1"/>
  <c r="S11" i="1"/>
  <c r="AD12" i="1"/>
  <c r="Z17" i="1"/>
  <c r="U22" i="1"/>
  <c r="R27" i="1"/>
  <c r="T11" i="1"/>
  <c r="S27" i="1"/>
  <c r="AB28" i="1"/>
  <c r="AB7" i="1"/>
  <c r="T10" i="1"/>
  <c r="AB16" i="1"/>
  <c r="T21" i="1"/>
  <c r="AB23" i="1"/>
  <c r="T27" i="1"/>
  <c r="AC28" i="1"/>
  <c r="U10" i="1"/>
  <c r="S15" i="1"/>
  <c r="AC16" i="1"/>
  <c r="T26" i="1"/>
  <c r="AD28" i="1"/>
  <c r="AB6" i="1"/>
  <c r="T9" i="1"/>
  <c r="AB11" i="1"/>
  <c r="T14" i="1"/>
  <c r="AB22" i="1"/>
  <c r="V26" i="1"/>
  <c r="U14" i="1"/>
  <c r="Z21" i="1"/>
  <c r="T25" i="1"/>
  <c r="AB27" i="1"/>
  <c r="R19" i="1"/>
  <c r="AB10" i="1"/>
  <c r="T13" i="1"/>
  <c r="AB15" i="1"/>
  <c r="S19" i="1"/>
  <c r="AB20" i="1"/>
  <c r="AB21" i="1"/>
  <c r="Z9" i="1"/>
  <c r="T18" i="1"/>
  <c r="T19" i="1"/>
  <c r="AC20" i="1"/>
  <c r="T24" i="1"/>
  <c r="AB26" i="1"/>
  <c r="U7" i="1"/>
  <c r="AC9" i="1"/>
  <c r="U11" i="1"/>
  <c r="AC13" i="1"/>
  <c r="U15" i="1"/>
  <c r="AC17" i="1"/>
  <c r="U19" i="1"/>
  <c r="AC21" i="1"/>
  <c r="U23" i="1"/>
  <c r="AC25" i="1"/>
  <c r="U27" i="1"/>
  <c r="AC29" i="1"/>
  <c r="U31" i="1"/>
  <c r="AC33" i="1"/>
  <c r="U35" i="1"/>
  <c r="Z6" i="1"/>
  <c r="V7" i="1"/>
  <c r="R8" i="1"/>
  <c r="AD9" i="1"/>
  <c r="Z10" i="1"/>
  <c r="V11" i="1"/>
  <c r="R12" i="1"/>
  <c r="AD13" i="1"/>
  <c r="Z14" i="1"/>
  <c r="V15" i="1"/>
  <c r="R16" i="1"/>
  <c r="AD17" i="1"/>
  <c r="Z18" i="1"/>
  <c r="V19" i="1"/>
  <c r="R20" i="1"/>
  <c r="AD21" i="1"/>
  <c r="Z22" i="1"/>
  <c r="V23" i="1"/>
  <c r="R24" i="1"/>
  <c r="AD25" i="1"/>
  <c r="Z26" i="1"/>
  <c r="V27" i="1"/>
  <c r="R28" i="1"/>
  <c r="AD29" i="1"/>
  <c r="Z30" i="1"/>
  <c r="V31" i="1"/>
  <c r="R32" i="1"/>
  <c r="AD33" i="1"/>
  <c r="Z34" i="1"/>
  <c r="V35" i="1"/>
  <c r="AA6" i="1"/>
  <c r="S8" i="1"/>
  <c r="AA10" i="1"/>
  <c r="S12" i="1"/>
  <c r="AA14" i="1"/>
  <c r="S16" i="1"/>
  <c r="AA18" i="1"/>
  <c r="S20" i="1"/>
  <c r="AA22" i="1"/>
  <c r="S24" i="1"/>
  <c r="AA26" i="1"/>
  <c r="S28" i="1"/>
  <c r="AA30" i="1"/>
  <c r="S32" i="1"/>
  <c r="AA34" i="1"/>
  <c r="T8" i="1"/>
  <c r="T12" i="1"/>
  <c r="T16" i="1"/>
  <c r="AC6" i="1"/>
  <c r="U8" i="1"/>
  <c r="AC10" i="1"/>
  <c r="U12" i="1"/>
  <c r="AC14" i="1"/>
  <c r="U16" i="1"/>
  <c r="AC18" i="1"/>
  <c r="U20" i="1"/>
  <c r="AC22" i="1"/>
  <c r="U24" i="1"/>
  <c r="AC26" i="1"/>
  <c r="U28" i="1"/>
  <c r="AC30" i="1"/>
  <c r="U32" i="1"/>
  <c r="AC34" i="1"/>
  <c r="AD6" i="1"/>
  <c r="Z7" i="1"/>
  <c r="V8" i="1"/>
  <c r="R9" i="1"/>
  <c r="AD10" i="1"/>
  <c r="Z11" i="1"/>
  <c r="V12" i="1"/>
  <c r="R13" i="1"/>
  <c r="AD14" i="1"/>
  <c r="Z15" i="1"/>
  <c r="V16" i="1"/>
  <c r="R17" i="1"/>
  <c r="AD18" i="1"/>
  <c r="Z19" i="1"/>
  <c r="V20" i="1"/>
  <c r="R21" i="1"/>
  <c r="AD22" i="1"/>
  <c r="Z23" i="1"/>
  <c r="V24" i="1"/>
  <c r="R25" i="1"/>
  <c r="AD26" i="1"/>
  <c r="Z27" i="1"/>
  <c r="V28" i="1"/>
  <c r="R29" i="1"/>
  <c r="AD30" i="1"/>
  <c r="Z31" i="1"/>
  <c r="V32" i="1"/>
  <c r="R33" i="1"/>
  <c r="AD34" i="1"/>
  <c r="Z35" i="1"/>
  <c r="AA7" i="1"/>
  <c r="AA11" i="1"/>
  <c r="AA15" i="1"/>
  <c r="AA19" i="1"/>
  <c r="AA23" i="1"/>
  <c r="S25" i="1"/>
  <c r="AA27" i="1"/>
  <c r="S29" i="1"/>
  <c r="AA31" i="1"/>
  <c r="S33" i="1"/>
  <c r="AA35" i="1"/>
  <c r="AC7" i="1"/>
  <c r="U9" i="1"/>
  <c r="AC11" i="1"/>
  <c r="U13" i="1"/>
  <c r="AC15" i="1"/>
  <c r="U17" i="1"/>
  <c r="AC19" i="1"/>
  <c r="U21" i="1"/>
  <c r="AC23" i="1"/>
  <c r="U25" i="1"/>
  <c r="AC27" i="1"/>
  <c r="U29" i="1"/>
  <c r="AC31" i="1"/>
  <c r="U33" i="1"/>
  <c r="AC35" i="1"/>
  <c r="Z8" i="1"/>
  <c r="R10" i="1"/>
  <c r="Z12" i="1"/>
  <c r="R14" i="1"/>
  <c r="Z16" i="1"/>
  <c r="R18" i="1"/>
  <c r="Z20" i="1"/>
  <c r="R22" i="1"/>
  <c r="Z24" i="1"/>
  <c r="R26" i="1"/>
  <c r="Z28" i="1"/>
  <c r="R30" i="1"/>
  <c r="Z32" i="1"/>
  <c r="AA8" i="1"/>
  <c r="AA12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<sst xmlns="http://schemas.openxmlformats.org/spreadsheetml/2006/main" count="58" uniqueCount="40">
  <si>
    <t>SalivaChecker® 一括申込シート</t>
    <rPh sb="15" eb="17">
      <t>イッカツ</t>
    </rPh>
    <rPh sb="17" eb="19">
      <t>モウシコミ</t>
    </rPh>
    <phoneticPr fontId="3"/>
  </si>
  <si>
    <t>こちらに入力いただいた住所へ採取キット、結果レポートを送付いたします。</t>
    <rPh sb="4" eb="6">
      <t>ニュウリョク</t>
    </rPh>
    <rPh sb="11" eb="13">
      <t>ジュウショ</t>
    </rPh>
    <rPh sb="14" eb="16">
      <t>サイシュ</t>
    </rPh>
    <rPh sb="20" eb="22">
      <t>ケッカ</t>
    </rPh>
    <rPh sb="27" eb="29">
      <t>ソウフ</t>
    </rPh>
    <phoneticPr fontId="3"/>
  </si>
  <si>
    <t>非表示</t>
    <rPh sb="0" eb="3">
      <t>ヒヒョウジ</t>
    </rPh>
    <phoneticPr fontId="3"/>
  </si>
  <si>
    <t>社員番号１
半角8文字以下</t>
    <rPh sb="0" eb="4">
      <t>シャインバンゴウ</t>
    </rPh>
    <rPh sb="6" eb="8">
      <t>ハンカク</t>
    </rPh>
    <rPh sb="9" eb="11">
      <t>モジ</t>
    </rPh>
    <rPh sb="11" eb="13">
      <t>イカ</t>
    </rPh>
    <phoneticPr fontId="1"/>
  </si>
  <si>
    <t>社員番号２
半角8文字以下</t>
    <rPh sb="0" eb="2">
      <t>シャイン</t>
    </rPh>
    <rPh sb="2" eb="4">
      <t>バンゴウ</t>
    </rPh>
    <phoneticPr fontId="1"/>
  </si>
  <si>
    <t>送付先郵便番号 変換</t>
    <rPh sb="0" eb="3">
      <t>ソウフサキ</t>
    </rPh>
    <rPh sb="3" eb="7">
      <t>ユウビンバンゴウ</t>
    </rPh>
    <rPh sb="8" eb="10">
      <t>ヘンカン</t>
    </rPh>
    <phoneticPr fontId="3"/>
  </si>
  <si>
    <t>空行チェック</t>
    <rPh sb="0" eb="1">
      <t>カラ</t>
    </rPh>
    <rPh sb="1" eb="2">
      <t>ギョウ</t>
    </rPh>
    <phoneticPr fontId="3"/>
  </si>
  <si>
    <t>氏名機種依存</t>
    <rPh sb="0" eb="2">
      <t>シメイ</t>
    </rPh>
    <rPh sb="2" eb="4">
      <t>キシュ</t>
    </rPh>
    <rPh sb="4" eb="6">
      <t>イゾン</t>
    </rPh>
    <phoneticPr fontId="3"/>
  </si>
  <si>
    <t>文字数 氏名</t>
    <rPh sb="0" eb="3">
      <t>モジスウ</t>
    </rPh>
    <rPh sb="4" eb="6">
      <t>シメイ</t>
    </rPh>
    <phoneticPr fontId="3"/>
  </si>
  <si>
    <t>性別</t>
    <rPh sb="0" eb="2">
      <t>セイベツ</t>
    </rPh>
    <phoneticPr fontId="3"/>
  </si>
  <si>
    <t>生年月日</t>
    <rPh sb="0" eb="2">
      <t>セイネン</t>
    </rPh>
    <rPh sb="2" eb="4">
      <t>ガッピ</t>
    </rPh>
    <phoneticPr fontId="3"/>
  </si>
  <si>
    <t>会社住所</t>
    <rPh sb="0" eb="2">
      <t>カイシャ</t>
    </rPh>
    <rPh sb="2" eb="4">
      <t>ジュウショ</t>
    </rPh>
    <phoneticPr fontId="3"/>
  </si>
  <si>
    <t>文字数　住所１</t>
    <rPh sb="0" eb="3">
      <t>モジスウ</t>
    </rPh>
    <rPh sb="4" eb="6">
      <t>ジュウショ</t>
    </rPh>
    <phoneticPr fontId="3"/>
  </si>
  <si>
    <t>文字数　住所２</t>
    <rPh sb="0" eb="3">
      <t>モジスウ</t>
    </rPh>
    <rPh sb="4" eb="6">
      <t>ジュウショ</t>
    </rPh>
    <phoneticPr fontId="3"/>
  </si>
  <si>
    <t>文字数　部門１</t>
    <rPh sb="0" eb="3">
      <t>モジスウ</t>
    </rPh>
    <rPh sb="4" eb="6">
      <t>ブモン</t>
    </rPh>
    <phoneticPr fontId="3"/>
  </si>
  <si>
    <t>文字数　部門２</t>
    <rPh sb="0" eb="3">
      <t>モジスウ</t>
    </rPh>
    <rPh sb="4" eb="6">
      <t>ブモン</t>
    </rPh>
    <phoneticPr fontId="3"/>
  </si>
  <si>
    <t>文字数　TEL</t>
    <rPh sb="0" eb="3">
      <t>モジスウ</t>
    </rPh>
    <phoneticPr fontId="3"/>
  </si>
  <si>
    <t>文字数　メール</t>
    <rPh sb="0" eb="3">
      <t>モジスウ</t>
    </rPh>
    <phoneticPr fontId="3"/>
  </si>
  <si>
    <t>保険証記号　※必須</t>
    <rPh sb="0" eb="3">
      <t>ホケンショウ</t>
    </rPh>
    <rPh sb="3" eb="5">
      <t>キゴウ</t>
    </rPh>
    <rPh sb="7" eb="9">
      <t>ヒッス</t>
    </rPh>
    <phoneticPr fontId="3"/>
  </si>
  <si>
    <t>本人・家族　※必須</t>
    <rPh sb="0" eb="2">
      <t>ホンニン</t>
    </rPh>
    <rPh sb="3" eb="5">
      <t>カゾク</t>
    </rPh>
    <rPh sb="7" eb="9">
      <t>ヒッス</t>
    </rPh>
    <phoneticPr fontId="3"/>
  </si>
  <si>
    <t>郵便番号チェック</t>
    <rPh sb="0" eb="4">
      <t>ユウビンバンゴウ</t>
    </rPh>
    <phoneticPr fontId="3"/>
  </si>
  <si>
    <t>メールアドレスRFC</t>
    <phoneticPr fontId="3"/>
  </si>
  <si>
    <t>文字数　保険証番号</t>
    <rPh sb="0" eb="3">
      <t>モジスウ</t>
    </rPh>
    <rPh sb="4" eb="9">
      <t>ホケンショウバンゴウ</t>
    </rPh>
    <phoneticPr fontId="3"/>
  </si>
  <si>
    <t>男性</t>
    <rPh sb="0" eb="2">
      <t>ダンセイ</t>
    </rPh>
    <phoneticPr fontId="3"/>
  </si>
  <si>
    <t>女性</t>
    <rPh sb="0" eb="2">
      <t>ジョセイ</t>
    </rPh>
    <phoneticPr fontId="3"/>
  </si>
  <si>
    <t>会社</t>
    <rPh sb="0" eb="2">
      <t>カイシャ</t>
    </rPh>
    <phoneticPr fontId="3"/>
  </si>
  <si>
    <t>自宅</t>
    <rPh sb="0" eb="2">
      <t>ジタク</t>
    </rPh>
    <phoneticPr fontId="3"/>
  </si>
  <si>
    <t>1：本人</t>
    <rPh sb="2" eb="4">
      <t>ホンニン</t>
    </rPh>
    <phoneticPr fontId="3"/>
  </si>
  <si>
    <t>2：家族</t>
    <rPh sb="2" eb="4">
      <t>カゾク</t>
    </rPh>
    <phoneticPr fontId="3"/>
  </si>
  <si>
    <t>貴社名：</t>
    <rPh sb="0" eb="2">
      <t>キシャ</t>
    </rPh>
    <rPh sb="2" eb="3">
      <t>メイ</t>
    </rPh>
    <phoneticPr fontId="3"/>
  </si>
  <si>
    <t>ご利用者氏名</t>
    <rPh sb="1" eb="4">
      <t>リヨウシャ</t>
    </rPh>
    <rPh sb="4" eb="6">
      <t>シメイ</t>
    </rPh>
    <phoneticPr fontId="1"/>
  </si>
  <si>
    <t>ご利用者性別　
男性or女性</t>
    <rPh sb="4" eb="6">
      <t>セイベツ</t>
    </rPh>
    <rPh sb="8" eb="10">
      <t>ダンセイ</t>
    </rPh>
    <rPh sb="12" eb="14">
      <t>ジョセイ</t>
    </rPh>
    <phoneticPr fontId="1"/>
  </si>
  <si>
    <t>ご利用者生年月日　</t>
    <rPh sb="4" eb="6">
      <t>セイネン</t>
    </rPh>
    <rPh sb="6" eb="8">
      <t>ガッピ</t>
    </rPh>
    <phoneticPr fontId="1"/>
  </si>
  <si>
    <t>送付先
会社/自宅</t>
    <rPh sb="0" eb="3">
      <t>ソウフサキ</t>
    </rPh>
    <rPh sb="4" eb="6">
      <t>カイシャ</t>
    </rPh>
    <rPh sb="7" eb="9">
      <t>ジタク</t>
    </rPh>
    <phoneticPr fontId="3"/>
  </si>
  <si>
    <t>送付先郵便番号</t>
    <rPh sb="0" eb="3">
      <t>ソウフサキ</t>
    </rPh>
    <rPh sb="3" eb="5">
      <t>ユウビン</t>
    </rPh>
    <rPh sb="5" eb="7">
      <t>バンゴウ</t>
    </rPh>
    <phoneticPr fontId="1"/>
  </si>
  <si>
    <t>住所</t>
    <rPh sb="0" eb="2">
      <t>ジュウショ</t>
    </rPh>
    <phoneticPr fontId="1"/>
  </si>
  <si>
    <t>連絡先</t>
    <rPh sb="0" eb="3">
      <t>レンラクサキ</t>
    </rPh>
    <phoneticPr fontId="3"/>
  </si>
  <si>
    <t>メールアドレス</t>
    <phoneticPr fontId="3"/>
  </si>
  <si>
    <t>本人か家族</t>
    <rPh sb="0" eb="2">
      <t>ホンニン</t>
    </rPh>
    <rPh sb="3" eb="5">
      <t>カゾク</t>
    </rPh>
    <phoneticPr fontId="1"/>
  </si>
  <si>
    <t>担当者名：</t>
    <rPh sb="0" eb="4">
      <t>タントウシャメイ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</si>
</sst>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6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0"/>
      <color theme="1"/>
      <name val="ＭＳ ゴシック"/>
      <family val="3"/>
      <charset val="128"/>
    </font>
    <font>
      <sz val="10"/>
      <color rgb="FF00000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2" fillId="0" borderId="1" xfId="0" applyFont="1" applyBorder="1" applyAlignment="1" applyProtection="1">
      <alignment horizontal="left" vertical="center" indent="1"/>
      <protection locked="0"/>
    </xf>
    <xf numFmtId="49" fontId="0" fillId="0" borderId="0" xfId="0" applyNumberFormat="1">
      <alignment vertical="center"/>
    </xf>
    <xf numFmtId="0" fontId="0" fillId="0" borderId="0" xfId="0" applyAlignment="1">
      <alignment horizontal="right" vertical="top"/>
    </xf>
    <xf numFmtId="0" fontId="5" fillId="0" borderId="0" xfId="0" applyFont="1">
      <alignment vertical="center"/>
    </xf>
    <xf numFmtId="0" fontId="0" fillId="2" borderId="0" xfId="0" applyFill="1">
      <alignment vertical="center"/>
    </xf>
    <xf numFmtId="0" fontId="0" fillId="5" borderId="2" xfId="0" applyFill="1" applyBorder="1" applyAlignment="1">
      <alignment vertical="center" wrapText="1"/>
    </xf>
    <xf numFmtId="0" fontId="0" fillId="5" borderId="2" xfId="0" applyFill="1" applyBorder="1">
      <alignment vertical="center"/>
    </xf>
    <xf numFmtId="0" fontId="6" fillId="0" borderId="2" xfId="0" applyFont="1" applyBorder="1" applyAlignment="1" applyProtection="1">
      <protection locked="0"/>
    </xf>
    <xf numFmtId="14" fontId="6" fillId="0" borderId="2" xfId="0" applyNumberFormat="1" applyFont="1" applyBorder="1" applyAlignment="1" applyProtection="1">
      <protection locked="0"/>
    </xf>
    <xf numFmtId="49" fontId="6" fillId="0" borderId="2" xfId="0" applyNumberFormat="1" applyFont="1" applyBorder="1" applyAlignment="1" applyProtection="1">
      <alignment horizontal="right"/>
      <protection locked="0"/>
    </xf>
    <xf numFmtId="0" fontId="7" fillId="0" borderId="2" xfId="0" applyFont="1" applyBorder="1" applyAlignment="1" applyProtection="1">
      <protection locked="0"/>
    </xf>
    <xf numFmtId="49" fontId="6" fillId="0" borderId="2" xfId="0" applyNumberFormat="1" applyFont="1" applyBorder="1" applyAlignment="1" applyProtection="1">
      <protection locked="0"/>
    </xf>
    <xf numFmtId="0" fontId="0" fillId="0" borderId="2" xfId="0" applyBorder="1">
      <alignment vertical="center"/>
    </xf>
    <xf numFmtId="20" fontId="0" fillId="0" borderId="0" xfId="0" applyNumberFormat="1">
      <alignment vertical="center"/>
    </xf>
    <xf numFmtId="0" fontId="0" fillId="3" borderId="2" xfId="0" applyFill="1" applyBorder="1" applyAlignment="1" applyProtection="1">
      <alignment horizontal="center" vertical="center" wrapText="1"/>
      <protection locked="0"/>
    </xf>
    <xf numFmtId="0" fontId="0" fillId="4" borderId="2" xfId="0" applyFill="1" applyBorder="1" applyAlignment="1" applyProtection="1">
      <alignment horizontal="center" vertical="center" wrapText="1"/>
      <protection locked="0"/>
    </xf>
    <xf numFmtId="49" fontId="0" fillId="3" borderId="2" xfId="0" applyNumberFormat="1" applyFill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indent="1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1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oobaPC\Desktop\&#12469;&#12522;&#12496;&#12481;&#12455;&#12483;&#12459;&#12540;&#38306;&#20418;\SalivaChecker&#19968;&#25324;&#30003;&#36796;&#12471;&#12540;&#12488;.xlsm" TargetMode="External"/><Relationship Id="rId1" Type="http://schemas.openxmlformats.org/officeDocument/2006/relationships/externalLinkPath" Target="file:///C:\Users\oobaPC\Desktop\&#12469;&#12522;&#12496;&#12481;&#12455;&#12483;&#12459;&#12540;&#38306;&#20418;\SalivaChecker&#19968;&#25324;&#30003;&#36796;&#12471;&#12540;&#12488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入力シート"/>
      <sheetName val="サリバ取込"/>
      <sheetName val="集荷不可"/>
      <sheetName val="リスト"/>
    </sheetNames>
    <sheetDataSet>
      <sheetData sheetId="0"/>
      <sheetData sheetId="1" refreshError="1"/>
      <sheetData sheetId="2">
        <row r="1">
          <cell r="A1" t="str">
            <v>郵便番号</v>
          </cell>
        </row>
        <row r="2">
          <cell r="A2">
            <v>9791300</v>
          </cell>
        </row>
        <row r="3">
          <cell r="A3">
            <v>9791306</v>
          </cell>
        </row>
        <row r="4">
          <cell r="A4">
            <v>9791301</v>
          </cell>
        </row>
        <row r="5">
          <cell r="A5">
            <v>9791304</v>
          </cell>
        </row>
        <row r="6">
          <cell r="A6">
            <v>9791305</v>
          </cell>
        </row>
        <row r="7">
          <cell r="A7">
            <v>9791303</v>
          </cell>
        </row>
        <row r="8">
          <cell r="A8">
            <v>9791302</v>
          </cell>
        </row>
        <row r="9">
          <cell r="A9">
            <v>9791308</v>
          </cell>
        </row>
        <row r="10">
          <cell r="A10">
            <v>9791307</v>
          </cell>
        </row>
        <row r="11">
          <cell r="A11">
            <v>9791400</v>
          </cell>
        </row>
        <row r="12">
          <cell r="A12">
            <v>9791433</v>
          </cell>
        </row>
        <row r="13">
          <cell r="A13">
            <v>9791442</v>
          </cell>
        </row>
        <row r="14">
          <cell r="A14">
            <v>9791463</v>
          </cell>
        </row>
        <row r="15">
          <cell r="A15">
            <v>9791411</v>
          </cell>
        </row>
        <row r="16">
          <cell r="A16">
            <v>9791451</v>
          </cell>
        </row>
        <row r="17">
          <cell r="A17">
            <v>9791441</v>
          </cell>
        </row>
        <row r="18">
          <cell r="A18">
            <v>9791472</v>
          </cell>
        </row>
        <row r="19">
          <cell r="A19">
            <v>9791453</v>
          </cell>
        </row>
        <row r="20">
          <cell r="A20">
            <v>9791462</v>
          </cell>
        </row>
        <row r="21">
          <cell r="A21">
            <v>9791401</v>
          </cell>
        </row>
        <row r="22">
          <cell r="A22">
            <v>9791402</v>
          </cell>
        </row>
        <row r="23">
          <cell r="A23">
            <v>9791471</v>
          </cell>
        </row>
        <row r="24">
          <cell r="A24">
            <v>9791412</v>
          </cell>
        </row>
        <row r="25">
          <cell r="A25">
            <v>9791421</v>
          </cell>
        </row>
        <row r="26">
          <cell r="A26">
            <v>9791452</v>
          </cell>
        </row>
        <row r="27">
          <cell r="A27">
            <v>9791432</v>
          </cell>
        </row>
        <row r="28">
          <cell r="A28">
            <v>9791422</v>
          </cell>
        </row>
        <row r="29">
          <cell r="A29">
            <v>9791423</v>
          </cell>
        </row>
        <row r="30">
          <cell r="A30">
            <v>9791461</v>
          </cell>
        </row>
        <row r="31">
          <cell r="A31">
            <v>9791431</v>
          </cell>
        </row>
        <row r="32">
          <cell r="A32">
            <v>9791600</v>
          </cell>
        </row>
        <row r="33">
          <cell r="A33">
            <v>9791601</v>
          </cell>
        </row>
        <row r="34">
          <cell r="A34">
            <v>9791500</v>
          </cell>
        </row>
        <row r="38">
          <cell r="A38">
            <v>9791545</v>
          </cell>
        </row>
        <row r="39">
          <cell r="A39">
            <v>9791753</v>
          </cell>
        </row>
        <row r="40">
          <cell r="A40">
            <v>9791533</v>
          </cell>
        </row>
        <row r="45">
          <cell r="A45">
            <v>9791752</v>
          </cell>
        </row>
        <row r="49">
          <cell r="A49">
            <v>9791100</v>
          </cell>
        </row>
        <row r="52">
          <cell r="A52">
            <v>9790622</v>
          </cell>
        </row>
        <row r="56">
          <cell r="A56">
            <v>9601600</v>
          </cell>
        </row>
        <row r="57">
          <cell r="A57">
            <v>9601723</v>
          </cell>
        </row>
        <row r="58">
          <cell r="A58">
            <v>9750000</v>
          </cell>
        </row>
        <row r="59">
          <cell r="A59">
            <v>9792165</v>
          </cell>
        </row>
        <row r="60">
          <cell r="A60">
            <v>9860000</v>
          </cell>
        </row>
        <row r="61">
          <cell r="A61">
            <v>9862116</v>
          </cell>
        </row>
        <row r="62">
          <cell r="A62">
            <v>9862525</v>
          </cell>
        </row>
        <row r="63">
          <cell r="A63">
            <v>9862526</v>
          </cell>
        </row>
        <row r="64">
          <cell r="A64">
            <v>9862200</v>
          </cell>
        </row>
        <row r="65">
          <cell r="A65">
            <v>9862211</v>
          </cell>
        </row>
        <row r="66">
          <cell r="A66">
            <v>9862212</v>
          </cell>
        </row>
        <row r="67">
          <cell r="A67">
            <v>9980000</v>
          </cell>
        </row>
        <row r="68">
          <cell r="A68" t="str">
            <v>9980281</v>
          </cell>
        </row>
        <row r="69">
          <cell r="A69">
            <v>1000301</v>
          </cell>
        </row>
        <row r="70">
          <cell r="A70">
            <v>1000400</v>
          </cell>
        </row>
        <row r="71">
          <cell r="A71">
            <v>1000401</v>
          </cell>
        </row>
        <row r="72">
          <cell r="A72">
            <v>1000402</v>
          </cell>
        </row>
        <row r="73">
          <cell r="A73">
            <v>1000511</v>
          </cell>
        </row>
        <row r="74">
          <cell r="A74">
            <v>1000601</v>
          </cell>
        </row>
        <row r="75">
          <cell r="A75">
            <v>1001100</v>
          </cell>
        </row>
        <row r="76">
          <cell r="A76">
            <v>1001101</v>
          </cell>
        </row>
        <row r="77">
          <cell r="A77">
            <v>1001102</v>
          </cell>
        </row>
        <row r="78">
          <cell r="A78">
            <v>1001103</v>
          </cell>
        </row>
        <row r="79">
          <cell r="A79">
            <v>1001211</v>
          </cell>
        </row>
        <row r="80">
          <cell r="A80">
            <v>1001212</v>
          </cell>
        </row>
        <row r="81">
          <cell r="A81">
            <v>1001213</v>
          </cell>
        </row>
        <row r="82">
          <cell r="A82">
            <v>1001301</v>
          </cell>
        </row>
        <row r="83">
          <cell r="A83">
            <v>1001400</v>
          </cell>
        </row>
        <row r="84">
          <cell r="A84">
            <v>1001401</v>
          </cell>
        </row>
        <row r="85">
          <cell r="A85">
            <v>1001511</v>
          </cell>
        </row>
        <row r="86">
          <cell r="A86">
            <v>1001621</v>
          </cell>
        </row>
        <row r="87">
          <cell r="A87">
            <v>1001622</v>
          </cell>
        </row>
        <row r="88">
          <cell r="A88">
            <v>1001623</v>
          </cell>
        </row>
        <row r="89">
          <cell r="A89">
            <v>1001701</v>
          </cell>
        </row>
        <row r="90">
          <cell r="A90">
            <v>1002100</v>
          </cell>
        </row>
        <row r="91">
          <cell r="A91">
            <v>1002101</v>
          </cell>
        </row>
        <row r="92">
          <cell r="A92">
            <v>1002211</v>
          </cell>
        </row>
        <row r="93">
          <cell r="A93">
            <v>9580061</v>
          </cell>
        </row>
        <row r="94">
          <cell r="A94">
            <v>9280000</v>
          </cell>
        </row>
        <row r="95">
          <cell r="A95">
            <v>9280072</v>
          </cell>
        </row>
        <row r="96">
          <cell r="A96">
            <v>5170000</v>
          </cell>
        </row>
        <row r="97">
          <cell r="A97">
            <v>5170001</v>
          </cell>
        </row>
        <row r="98">
          <cell r="A98">
            <v>5170002</v>
          </cell>
        </row>
        <row r="99">
          <cell r="A99">
            <v>5170003</v>
          </cell>
        </row>
        <row r="100">
          <cell r="A100">
            <v>5170004</v>
          </cell>
        </row>
        <row r="101">
          <cell r="A101">
            <v>5170005</v>
          </cell>
        </row>
        <row r="102">
          <cell r="A102">
            <v>5170500</v>
          </cell>
        </row>
        <row r="103">
          <cell r="A103">
            <v>5170205</v>
          </cell>
        </row>
        <row r="104">
          <cell r="A104">
            <v>5170703</v>
          </cell>
        </row>
        <row r="105">
          <cell r="A105">
            <v>5230000</v>
          </cell>
        </row>
        <row r="106">
          <cell r="A106">
            <v>5230801</v>
          </cell>
        </row>
        <row r="107">
          <cell r="A107">
            <v>7000000</v>
          </cell>
        </row>
        <row r="108">
          <cell r="A108">
            <v>7048153</v>
          </cell>
        </row>
        <row r="109">
          <cell r="A109">
            <v>7060000</v>
          </cell>
        </row>
        <row r="110">
          <cell r="A110">
            <v>7060306</v>
          </cell>
        </row>
        <row r="111">
          <cell r="A111">
            <v>7140000</v>
          </cell>
        </row>
        <row r="112">
          <cell r="A112">
            <v>7140035</v>
          </cell>
        </row>
        <row r="113">
          <cell r="A113">
            <v>7140036</v>
          </cell>
        </row>
        <row r="114">
          <cell r="A114">
            <v>7140037</v>
          </cell>
        </row>
        <row r="115">
          <cell r="A115">
            <v>7140038</v>
          </cell>
        </row>
        <row r="116">
          <cell r="A116">
            <v>7140301</v>
          </cell>
        </row>
        <row r="117">
          <cell r="A117">
            <v>7140302</v>
          </cell>
        </row>
        <row r="118">
          <cell r="A118">
            <v>7050000</v>
          </cell>
        </row>
        <row r="119">
          <cell r="A119">
            <v>7013203</v>
          </cell>
        </row>
        <row r="120">
          <cell r="A120">
            <v>7014200</v>
          </cell>
        </row>
        <row r="121">
          <cell r="A121">
            <v>7014302</v>
          </cell>
        </row>
        <row r="122">
          <cell r="A122">
            <v>7340000</v>
          </cell>
        </row>
        <row r="123">
          <cell r="A123">
            <v>7340017</v>
          </cell>
        </row>
        <row r="124">
          <cell r="A124">
            <v>7370000</v>
          </cell>
        </row>
        <row r="125">
          <cell r="A125">
            <v>7340101</v>
          </cell>
        </row>
        <row r="126">
          <cell r="A126">
            <v>7340102</v>
          </cell>
        </row>
        <row r="127">
          <cell r="A127">
            <v>7340103</v>
          </cell>
        </row>
        <row r="128">
          <cell r="A128">
            <v>7340301</v>
          </cell>
        </row>
        <row r="129">
          <cell r="A129">
            <v>7340302</v>
          </cell>
        </row>
        <row r="130">
          <cell r="A130">
            <v>7340303</v>
          </cell>
        </row>
        <row r="131">
          <cell r="A131">
            <v>7340304</v>
          </cell>
        </row>
        <row r="132">
          <cell r="A132">
            <v>7210000</v>
          </cell>
        </row>
        <row r="133">
          <cell r="A133">
            <v>7200204</v>
          </cell>
        </row>
        <row r="134">
          <cell r="A134">
            <v>7390600</v>
          </cell>
        </row>
        <row r="135">
          <cell r="A135">
            <v>7390607</v>
          </cell>
        </row>
        <row r="136">
          <cell r="A136">
            <v>7500000</v>
          </cell>
        </row>
        <row r="137">
          <cell r="A137">
            <v>7500095</v>
          </cell>
        </row>
        <row r="138">
          <cell r="A138">
            <v>7596542</v>
          </cell>
        </row>
        <row r="139">
          <cell r="A139">
            <v>7580000</v>
          </cell>
        </row>
        <row r="140">
          <cell r="A140">
            <v>7580001</v>
          </cell>
        </row>
        <row r="141">
          <cell r="A141">
            <v>7580003</v>
          </cell>
        </row>
        <row r="142">
          <cell r="A142">
            <v>7580701</v>
          </cell>
        </row>
        <row r="143">
          <cell r="A143">
            <v>7400000</v>
          </cell>
        </row>
        <row r="144">
          <cell r="A144">
            <v>7400051</v>
          </cell>
        </row>
        <row r="145">
          <cell r="A145">
            <v>7430000</v>
          </cell>
        </row>
        <row r="146">
          <cell r="A146">
            <v>7430003</v>
          </cell>
        </row>
        <row r="147">
          <cell r="A147">
            <v>7420000</v>
          </cell>
        </row>
        <row r="148">
          <cell r="A148">
            <v>7420041</v>
          </cell>
        </row>
        <row r="149">
          <cell r="A149">
            <v>7450000</v>
          </cell>
        </row>
        <row r="150">
          <cell r="A150">
            <v>7450057</v>
          </cell>
        </row>
        <row r="151">
          <cell r="A151">
            <v>7422100</v>
          </cell>
        </row>
        <row r="152">
          <cell r="A152">
            <v>7422108</v>
          </cell>
        </row>
        <row r="153">
          <cell r="A153">
            <v>7422801</v>
          </cell>
        </row>
        <row r="154">
          <cell r="A154">
            <v>7421400</v>
          </cell>
        </row>
        <row r="155">
          <cell r="A155">
            <v>7421401</v>
          </cell>
        </row>
        <row r="156">
          <cell r="A156">
            <v>7421404</v>
          </cell>
        </row>
        <row r="157">
          <cell r="A157">
            <v>7421500</v>
          </cell>
        </row>
        <row r="158">
          <cell r="A158">
            <v>7421516</v>
          </cell>
        </row>
        <row r="159">
          <cell r="A159">
            <v>7421100</v>
          </cell>
        </row>
        <row r="160">
          <cell r="A160">
            <v>7421114</v>
          </cell>
        </row>
        <row r="161">
          <cell r="A161">
            <v>7740000</v>
          </cell>
        </row>
        <row r="162">
          <cell r="A162">
            <v>7741760</v>
          </cell>
        </row>
        <row r="163">
          <cell r="A163">
            <v>7750000</v>
          </cell>
        </row>
        <row r="164">
          <cell r="A164">
            <v>7750010</v>
          </cell>
        </row>
        <row r="165">
          <cell r="A165">
            <v>7750013</v>
          </cell>
        </row>
        <row r="166">
          <cell r="A166">
            <v>7600000</v>
          </cell>
        </row>
        <row r="167">
          <cell r="A167">
            <v>7600091</v>
          </cell>
        </row>
        <row r="168">
          <cell r="A168">
            <v>7600092</v>
          </cell>
        </row>
        <row r="169">
          <cell r="A169">
            <v>7630000</v>
          </cell>
        </row>
        <row r="170">
          <cell r="A170">
            <v>7630101</v>
          </cell>
        </row>
        <row r="171">
          <cell r="A171">
            <v>7630102</v>
          </cell>
        </row>
        <row r="172">
          <cell r="A172">
            <v>7630103</v>
          </cell>
        </row>
        <row r="173">
          <cell r="A173">
            <v>7630104</v>
          </cell>
        </row>
        <row r="174">
          <cell r="A174">
            <v>7630105</v>
          </cell>
        </row>
        <row r="175">
          <cell r="A175">
            <v>7630106</v>
          </cell>
        </row>
        <row r="176">
          <cell r="A176">
            <v>7630107</v>
          </cell>
        </row>
        <row r="177">
          <cell r="A177">
            <v>7630108</v>
          </cell>
        </row>
        <row r="178">
          <cell r="A178">
            <v>7630111</v>
          </cell>
        </row>
        <row r="179">
          <cell r="A179">
            <v>7630221</v>
          </cell>
        </row>
        <row r="180">
          <cell r="A180">
            <v>7630222</v>
          </cell>
        </row>
        <row r="181">
          <cell r="A181">
            <v>7630223</v>
          </cell>
        </row>
        <row r="182">
          <cell r="A182">
            <v>7630224</v>
          </cell>
        </row>
        <row r="183">
          <cell r="A183">
            <v>7630225</v>
          </cell>
        </row>
        <row r="184">
          <cell r="A184">
            <v>7630226</v>
          </cell>
        </row>
        <row r="185">
          <cell r="A185">
            <v>7630227</v>
          </cell>
        </row>
        <row r="186">
          <cell r="A186">
            <v>7630228</v>
          </cell>
        </row>
        <row r="187">
          <cell r="A187">
            <v>7630231</v>
          </cell>
        </row>
        <row r="188">
          <cell r="A188">
            <v>7620000</v>
          </cell>
        </row>
        <row r="189">
          <cell r="A189">
            <v>7620071</v>
          </cell>
        </row>
        <row r="190">
          <cell r="A190">
            <v>7620072</v>
          </cell>
        </row>
        <row r="191">
          <cell r="A191">
            <v>7620073</v>
          </cell>
        </row>
        <row r="192">
          <cell r="A192">
            <v>7680000</v>
          </cell>
        </row>
        <row r="193">
          <cell r="A193">
            <v>7680071</v>
          </cell>
        </row>
        <row r="194">
          <cell r="A194">
            <v>7670000</v>
          </cell>
        </row>
        <row r="195">
          <cell r="A195">
            <v>7691108</v>
          </cell>
        </row>
        <row r="196">
          <cell r="A196">
            <v>7691109</v>
          </cell>
        </row>
        <row r="197">
          <cell r="A197">
            <v>7614100</v>
          </cell>
        </row>
        <row r="198">
          <cell r="A198">
            <v>7614661</v>
          </cell>
        </row>
        <row r="199">
          <cell r="A199">
            <v>7614662</v>
          </cell>
        </row>
        <row r="200">
          <cell r="A200">
            <v>7614663</v>
          </cell>
        </row>
        <row r="201">
          <cell r="A201">
            <v>7640000</v>
          </cell>
        </row>
        <row r="202">
          <cell r="A202">
            <v>7640040</v>
          </cell>
        </row>
        <row r="203">
          <cell r="A203">
            <v>7640050</v>
          </cell>
        </row>
        <row r="204">
          <cell r="A204">
            <v>7910000</v>
          </cell>
        </row>
        <row r="205">
          <cell r="A205">
            <v>7914321</v>
          </cell>
        </row>
        <row r="206">
          <cell r="A206">
            <v>7914322</v>
          </cell>
        </row>
        <row r="207">
          <cell r="A207">
            <v>7914323</v>
          </cell>
        </row>
        <row r="208">
          <cell r="A208">
            <v>7914324</v>
          </cell>
        </row>
        <row r="209">
          <cell r="A209">
            <v>7914431</v>
          </cell>
        </row>
        <row r="210">
          <cell r="A210">
            <v>7914432</v>
          </cell>
        </row>
        <row r="211">
          <cell r="A211">
            <v>7992433</v>
          </cell>
        </row>
        <row r="212">
          <cell r="A212">
            <v>7940000</v>
          </cell>
        </row>
        <row r="213">
          <cell r="A213">
            <v>7941101</v>
          </cell>
        </row>
        <row r="214">
          <cell r="A214">
            <v>7941102</v>
          </cell>
        </row>
        <row r="215">
          <cell r="A215">
            <v>7941103</v>
          </cell>
        </row>
        <row r="216">
          <cell r="A216">
            <v>7992121</v>
          </cell>
        </row>
        <row r="217">
          <cell r="A217">
            <v>7992122</v>
          </cell>
        </row>
        <row r="218">
          <cell r="A218">
            <v>7992123</v>
          </cell>
        </row>
        <row r="219">
          <cell r="A219">
            <v>7980000</v>
          </cell>
        </row>
        <row r="220">
          <cell r="A220">
            <v>7980099</v>
          </cell>
        </row>
        <row r="221">
          <cell r="A221">
            <v>7980212</v>
          </cell>
        </row>
        <row r="222">
          <cell r="A222">
            <v>7983358</v>
          </cell>
        </row>
        <row r="223">
          <cell r="A223">
            <v>7960000</v>
          </cell>
        </row>
        <row r="224">
          <cell r="A224">
            <v>7950000</v>
          </cell>
        </row>
        <row r="225">
          <cell r="A225">
            <v>7993470</v>
          </cell>
        </row>
        <row r="226">
          <cell r="A226">
            <v>7942500</v>
          </cell>
        </row>
        <row r="227">
          <cell r="A227">
            <v>7942540</v>
          </cell>
        </row>
        <row r="228">
          <cell r="A228">
            <v>7942541</v>
          </cell>
        </row>
        <row r="229">
          <cell r="A229">
            <v>7942542</v>
          </cell>
        </row>
        <row r="230">
          <cell r="A230">
            <v>7942550</v>
          </cell>
        </row>
        <row r="231">
          <cell r="A231">
            <v>7880000</v>
          </cell>
        </row>
        <row r="232">
          <cell r="A232">
            <v>7880677</v>
          </cell>
        </row>
        <row r="233">
          <cell r="A233">
            <v>7880678</v>
          </cell>
        </row>
        <row r="234">
          <cell r="A234">
            <v>7880679</v>
          </cell>
        </row>
        <row r="235">
          <cell r="A235">
            <v>8110100</v>
          </cell>
        </row>
        <row r="236">
          <cell r="A236">
            <v>8110118</v>
          </cell>
        </row>
        <row r="237">
          <cell r="A237">
            <v>8113400</v>
          </cell>
        </row>
        <row r="238">
          <cell r="A238">
            <v>8113701</v>
          </cell>
        </row>
        <row r="239">
          <cell r="A239">
            <v>8470000</v>
          </cell>
        </row>
        <row r="240">
          <cell r="A240">
            <v>8470131</v>
          </cell>
        </row>
        <row r="241">
          <cell r="A241">
            <v>8470306</v>
          </cell>
        </row>
        <row r="242">
          <cell r="A242">
            <v>8470317</v>
          </cell>
        </row>
        <row r="243">
          <cell r="A243">
            <v>8470405</v>
          </cell>
        </row>
        <row r="244">
          <cell r="A244">
            <v>8470406</v>
          </cell>
        </row>
        <row r="245">
          <cell r="A245">
            <v>8471524</v>
          </cell>
        </row>
        <row r="246">
          <cell r="A246">
            <v>8500000</v>
          </cell>
        </row>
        <row r="247">
          <cell r="A247">
            <v>8570071</v>
          </cell>
        </row>
        <row r="248">
          <cell r="A248">
            <v>8570000</v>
          </cell>
        </row>
        <row r="249">
          <cell r="A249">
            <v>8573271</v>
          </cell>
        </row>
        <row r="250">
          <cell r="A250">
            <v>8594500</v>
          </cell>
        </row>
        <row r="251">
          <cell r="A251">
            <v>8594529</v>
          </cell>
        </row>
        <row r="252">
          <cell r="A252">
            <v>8594745</v>
          </cell>
        </row>
        <row r="253">
          <cell r="A253">
            <v>8115100</v>
          </cell>
        </row>
        <row r="254">
          <cell r="A254">
            <v>8115161</v>
          </cell>
        </row>
        <row r="255">
          <cell r="A255">
            <v>8115162</v>
          </cell>
        </row>
        <row r="256">
          <cell r="A256">
            <v>8115163</v>
          </cell>
        </row>
        <row r="257">
          <cell r="A257">
            <v>8530000</v>
          </cell>
        </row>
        <row r="258">
          <cell r="A258">
            <v>8530061</v>
          </cell>
        </row>
        <row r="259">
          <cell r="A259">
            <v>8530062</v>
          </cell>
        </row>
        <row r="260">
          <cell r="A260">
            <v>8530208</v>
          </cell>
        </row>
        <row r="261">
          <cell r="A261">
            <v>8530611</v>
          </cell>
        </row>
        <row r="262">
          <cell r="A262">
            <v>8532171</v>
          </cell>
        </row>
        <row r="263">
          <cell r="A263">
            <v>8532172</v>
          </cell>
        </row>
        <row r="264">
          <cell r="A264">
            <v>8532173</v>
          </cell>
        </row>
        <row r="265">
          <cell r="A265">
            <v>8532174</v>
          </cell>
        </row>
        <row r="266">
          <cell r="A266">
            <v>8532481</v>
          </cell>
        </row>
        <row r="267">
          <cell r="A267">
            <v>8532482</v>
          </cell>
        </row>
        <row r="268">
          <cell r="A268">
            <v>8574700</v>
          </cell>
        </row>
        <row r="269">
          <cell r="A269">
            <v>8574708</v>
          </cell>
        </row>
        <row r="270">
          <cell r="A270">
            <v>8574709</v>
          </cell>
        </row>
        <row r="271">
          <cell r="A271">
            <v>8574711</v>
          </cell>
        </row>
        <row r="272">
          <cell r="A272">
            <v>8574712</v>
          </cell>
        </row>
        <row r="273">
          <cell r="A273">
            <v>8693600</v>
          </cell>
        </row>
        <row r="274">
          <cell r="A274">
            <v>8693711</v>
          </cell>
        </row>
        <row r="275">
          <cell r="A275">
            <v>8760000</v>
          </cell>
        </row>
        <row r="276">
          <cell r="A276">
            <v>8760001</v>
          </cell>
        </row>
        <row r="277">
          <cell r="A277">
            <v>8760002</v>
          </cell>
        </row>
        <row r="278">
          <cell r="A278">
            <v>8760003</v>
          </cell>
        </row>
        <row r="279">
          <cell r="A279">
            <v>8760004</v>
          </cell>
        </row>
        <row r="280">
          <cell r="A280">
            <v>8760005</v>
          </cell>
        </row>
        <row r="281">
          <cell r="A281">
            <v>8760006</v>
          </cell>
        </row>
        <row r="282">
          <cell r="A282">
            <v>8760007</v>
          </cell>
        </row>
        <row r="283">
          <cell r="A283">
            <v>8760008</v>
          </cell>
        </row>
        <row r="284">
          <cell r="A284">
            <v>8761313</v>
          </cell>
        </row>
        <row r="285">
          <cell r="A285">
            <v>8792400</v>
          </cell>
        </row>
        <row r="286">
          <cell r="A286">
            <v>8792501</v>
          </cell>
        </row>
        <row r="287">
          <cell r="A287">
            <v>8900000</v>
          </cell>
        </row>
        <row r="288">
          <cell r="A288">
            <v>8915200</v>
          </cell>
        </row>
        <row r="289">
          <cell r="A289">
            <v>8900901</v>
          </cell>
        </row>
        <row r="290">
          <cell r="A290">
            <v>8900902</v>
          </cell>
        </row>
        <row r="291">
          <cell r="A291">
            <v>8900903</v>
          </cell>
        </row>
        <row r="292">
          <cell r="A292">
            <v>8915101</v>
          </cell>
        </row>
        <row r="293">
          <cell r="A293">
            <v>8915201</v>
          </cell>
        </row>
        <row r="294">
          <cell r="A294">
            <v>8915202</v>
          </cell>
        </row>
        <row r="295">
          <cell r="A295">
            <v>8915203</v>
          </cell>
        </row>
        <row r="296">
          <cell r="A296">
            <v>8915204</v>
          </cell>
        </row>
        <row r="297">
          <cell r="A297">
            <v>8915205</v>
          </cell>
        </row>
        <row r="298">
          <cell r="A298">
            <v>8915301</v>
          </cell>
        </row>
        <row r="299">
          <cell r="A299">
            <v>8941500</v>
          </cell>
        </row>
        <row r="300">
          <cell r="A300">
            <v>8942501</v>
          </cell>
        </row>
        <row r="301">
          <cell r="A301">
            <v>8942502</v>
          </cell>
        </row>
        <row r="302">
          <cell r="A302">
            <v>8942601</v>
          </cell>
        </row>
        <row r="303">
          <cell r="A303">
            <v>8919300</v>
          </cell>
        </row>
        <row r="304">
          <cell r="A304">
            <v>8919301</v>
          </cell>
        </row>
        <row r="305">
          <cell r="A305">
            <v>8919302</v>
          </cell>
        </row>
        <row r="306">
          <cell r="A306">
            <v>8919303</v>
          </cell>
        </row>
        <row r="307">
          <cell r="A307">
            <v>8919304</v>
          </cell>
        </row>
        <row r="308">
          <cell r="A308">
            <v>8919305</v>
          </cell>
        </row>
        <row r="309">
          <cell r="A309">
            <v>8919306</v>
          </cell>
        </row>
        <row r="310">
          <cell r="A310">
            <v>8919307</v>
          </cell>
        </row>
        <row r="311">
          <cell r="A311">
            <v>8919308</v>
          </cell>
        </row>
        <row r="312">
          <cell r="A312">
            <v>8919309</v>
          </cell>
        </row>
        <row r="313">
          <cell r="A313">
            <v>9070000</v>
          </cell>
        </row>
        <row r="314">
          <cell r="A314">
            <v>9070024</v>
          </cell>
        </row>
        <row r="315">
          <cell r="A315">
            <v>9070023</v>
          </cell>
        </row>
        <row r="316">
          <cell r="A316">
            <v>9070332</v>
          </cell>
        </row>
        <row r="317">
          <cell r="A317">
            <v>9070022</v>
          </cell>
        </row>
        <row r="318">
          <cell r="A318">
            <v>9070001</v>
          </cell>
        </row>
        <row r="319">
          <cell r="A319">
            <v>9070453</v>
          </cell>
        </row>
        <row r="320">
          <cell r="A320">
            <v>9070452</v>
          </cell>
        </row>
        <row r="321">
          <cell r="A321">
            <v>9070242</v>
          </cell>
        </row>
        <row r="322">
          <cell r="A322">
            <v>9070014</v>
          </cell>
        </row>
        <row r="323">
          <cell r="A323">
            <v>9070241</v>
          </cell>
        </row>
        <row r="324">
          <cell r="A324">
            <v>9070004</v>
          </cell>
        </row>
        <row r="325">
          <cell r="A325">
            <v>9070021</v>
          </cell>
        </row>
        <row r="326">
          <cell r="A326">
            <v>9070333</v>
          </cell>
        </row>
        <row r="327">
          <cell r="A327">
            <v>9070013</v>
          </cell>
        </row>
        <row r="328">
          <cell r="A328">
            <v>9070003</v>
          </cell>
        </row>
        <row r="329">
          <cell r="A329">
            <v>9070331</v>
          </cell>
        </row>
        <row r="330">
          <cell r="A330">
            <v>9070451</v>
          </cell>
        </row>
        <row r="331">
          <cell r="A331">
            <v>9070002</v>
          </cell>
        </row>
        <row r="332">
          <cell r="A332">
            <v>9070012</v>
          </cell>
        </row>
        <row r="333">
          <cell r="A333">
            <v>9070243</v>
          </cell>
        </row>
        <row r="334">
          <cell r="A334">
            <v>9070244</v>
          </cell>
        </row>
        <row r="335">
          <cell r="A335">
            <v>9070011</v>
          </cell>
        </row>
        <row r="336">
          <cell r="A336">
            <v>9060000</v>
          </cell>
        </row>
        <row r="337">
          <cell r="A337">
            <v>9060502</v>
          </cell>
        </row>
        <row r="338">
          <cell r="A338">
            <v>9060503</v>
          </cell>
        </row>
        <row r="339">
          <cell r="A339">
            <v>9060505</v>
          </cell>
        </row>
        <row r="340">
          <cell r="A340">
            <v>9060507</v>
          </cell>
        </row>
        <row r="341">
          <cell r="A341">
            <v>9060504</v>
          </cell>
        </row>
        <row r="342">
          <cell r="A342">
            <v>9060506</v>
          </cell>
        </row>
        <row r="343">
          <cell r="A343">
            <v>9060501</v>
          </cell>
        </row>
        <row r="344">
          <cell r="A344">
            <v>9060204</v>
          </cell>
        </row>
        <row r="345">
          <cell r="A345">
            <v>9060202</v>
          </cell>
        </row>
        <row r="346">
          <cell r="A346">
            <v>9060201</v>
          </cell>
        </row>
        <row r="347">
          <cell r="A347">
            <v>9060203</v>
          </cell>
        </row>
        <row r="348">
          <cell r="A348">
            <v>9060102</v>
          </cell>
        </row>
        <row r="349">
          <cell r="A349">
            <v>9060108</v>
          </cell>
        </row>
        <row r="350">
          <cell r="A350">
            <v>9060109</v>
          </cell>
        </row>
        <row r="351">
          <cell r="A351">
            <v>9060107</v>
          </cell>
        </row>
        <row r="352">
          <cell r="A352">
            <v>9060105</v>
          </cell>
        </row>
        <row r="353">
          <cell r="A353">
            <v>9060106</v>
          </cell>
        </row>
        <row r="354">
          <cell r="A354">
            <v>9060104</v>
          </cell>
        </row>
        <row r="355">
          <cell r="A355">
            <v>9060103</v>
          </cell>
        </row>
        <row r="356">
          <cell r="A356">
            <v>9060101</v>
          </cell>
        </row>
        <row r="357">
          <cell r="A357">
            <v>9060304</v>
          </cell>
        </row>
        <row r="358">
          <cell r="A358">
            <v>9060302</v>
          </cell>
        </row>
        <row r="359">
          <cell r="A359">
            <v>9060301</v>
          </cell>
        </row>
        <row r="360">
          <cell r="A360">
            <v>9060306</v>
          </cell>
        </row>
        <row r="361">
          <cell r="A361">
            <v>9060303</v>
          </cell>
        </row>
        <row r="362">
          <cell r="A362">
            <v>9060305</v>
          </cell>
        </row>
        <row r="363">
          <cell r="A363">
            <v>9060421</v>
          </cell>
        </row>
        <row r="364">
          <cell r="A364">
            <v>9060004</v>
          </cell>
        </row>
        <row r="365">
          <cell r="A365">
            <v>9060001</v>
          </cell>
        </row>
        <row r="366">
          <cell r="A366">
            <v>9060002</v>
          </cell>
        </row>
        <row r="367">
          <cell r="A367">
            <v>9060015</v>
          </cell>
        </row>
        <row r="368">
          <cell r="A368">
            <v>9060003</v>
          </cell>
        </row>
        <row r="369">
          <cell r="A369">
            <v>9060013</v>
          </cell>
        </row>
        <row r="370">
          <cell r="A370">
            <v>9060008</v>
          </cell>
        </row>
        <row r="371">
          <cell r="A371">
            <v>9060012</v>
          </cell>
        </row>
        <row r="372">
          <cell r="A372">
            <v>9060006</v>
          </cell>
        </row>
        <row r="373">
          <cell r="A373">
            <v>9060005</v>
          </cell>
        </row>
        <row r="374">
          <cell r="A374">
            <v>9060007</v>
          </cell>
        </row>
        <row r="375">
          <cell r="A375">
            <v>9060011</v>
          </cell>
        </row>
        <row r="376">
          <cell r="A376">
            <v>9060422</v>
          </cell>
        </row>
        <row r="377">
          <cell r="A377">
            <v>9060014</v>
          </cell>
        </row>
        <row r="378">
          <cell r="A378">
            <v>9060600</v>
          </cell>
        </row>
        <row r="379">
          <cell r="A379">
            <v>9060601</v>
          </cell>
        </row>
        <row r="380">
          <cell r="A380">
            <v>9060602</v>
          </cell>
        </row>
        <row r="381">
          <cell r="A381">
            <v>9060603</v>
          </cell>
        </row>
        <row r="382">
          <cell r="A382">
            <v>9070000</v>
          </cell>
        </row>
        <row r="383">
          <cell r="A383">
            <v>9071435</v>
          </cell>
        </row>
        <row r="384">
          <cell r="A384">
            <v>9071542</v>
          </cell>
        </row>
        <row r="385">
          <cell r="A385">
            <v>9071541</v>
          </cell>
        </row>
        <row r="386">
          <cell r="A386">
            <v>9071311</v>
          </cell>
        </row>
        <row r="387">
          <cell r="A387">
            <v>9071221</v>
          </cell>
        </row>
        <row r="388">
          <cell r="A388">
            <v>9071432</v>
          </cell>
        </row>
        <row r="389">
          <cell r="A389">
            <v>9071543</v>
          </cell>
        </row>
        <row r="390">
          <cell r="A390">
            <v>9071431</v>
          </cell>
        </row>
        <row r="391">
          <cell r="A391">
            <v>9071101</v>
          </cell>
        </row>
        <row r="392">
          <cell r="A392">
            <v>9071434</v>
          </cell>
        </row>
        <row r="393">
          <cell r="A393">
            <v>9071433</v>
          </cell>
        </row>
        <row r="394">
          <cell r="A394">
            <v>9071751</v>
          </cell>
        </row>
        <row r="395">
          <cell r="A395">
            <v>9071544</v>
          </cell>
        </row>
        <row r="396">
          <cell r="A396">
            <v>9071800</v>
          </cell>
        </row>
        <row r="397">
          <cell r="A397">
            <v>9071801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BAA82-11BB-4A5C-9EF6-10BD1485F82D}">
  <dimension ref="A1:AF35"/>
  <sheetViews>
    <sheetView tabSelected="1" workbookViewId="0">
      <selection activeCell="G11" sqref="G11"/>
    </sheetView>
  </sheetViews>
  <sheetFormatPr defaultRowHeight="18.75" x14ac:dyDescent="0.4"/>
  <cols>
    <col min="1" max="1" width="4.375" customWidth="1"/>
    <col min="2" max="2" width="19.875" customWidth="1"/>
    <col min="3" max="3" width="12.125" customWidth="1"/>
    <col min="4" max="4" width="17.25" customWidth="1"/>
    <col min="5" max="5" width="19.25" bestFit="1" customWidth="1"/>
    <col min="6" max="6" width="16" customWidth="1"/>
    <col min="7" max="7" width="23.75" bestFit="1" customWidth="1"/>
    <col min="8" max="10" width="19.875" customWidth="1"/>
    <col min="11" max="12" width="14.875" hidden="1" customWidth="1"/>
    <col min="14" max="32" width="0" hidden="1" customWidth="1"/>
  </cols>
  <sheetData>
    <row r="1" spans="1:32" ht="26.25" thickBot="1" x14ac:dyDescent="0.45">
      <c r="B1" s="1" t="s">
        <v>0</v>
      </c>
      <c r="D1" s="2"/>
      <c r="E1" s="5"/>
      <c r="F1" s="22" t="s">
        <v>29</v>
      </c>
      <c r="G1" s="3"/>
      <c r="H1" s="3"/>
      <c r="I1" s="3"/>
      <c r="J1" s="3"/>
      <c r="K1" s="4"/>
      <c r="L1" s="4"/>
    </row>
    <row r="2" spans="1:32" ht="27" thickTop="1" thickBot="1" x14ac:dyDescent="0.45">
      <c r="B2" s="1"/>
      <c r="D2" s="2"/>
      <c r="E2" s="5"/>
      <c r="F2" s="21" t="s">
        <v>39</v>
      </c>
      <c r="G2" s="20"/>
      <c r="H2" s="20"/>
      <c r="I2" s="20"/>
      <c r="J2" s="20"/>
      <c r="K2" s="4"/>
      <c r="L2" s="4"/>
    </row>
    <row r="3" spans="1:32" ht="15" customHeight="1" x14ac:dyDescent="0.4">
      <c r="K3" s="4"/>
      <c r="L3" s="4"/>
    </row>
    <row r="4" spans="1:32" x14ac:dyDescent="0.4">
      <c r="F4" s="6" t="s">
        <v>1</v>
      </c>
      <c r="K4" s="4"/>
      <c r="L4" s="4"/>
      <c r="N4" s="7" t="s">
        <v>2</v>
      </c>
      <c r="O4" s="7" t="s">
        <v>2</v>
      </c>
      <c r="P4" s="7" t="s">
        <v>2</v>
      </c>
      <c r="Q4" s="7" t="s">
        <v>2</v>
      </c>
      <c r="R4" s="7" t="s">
        <v>2</v>
      </c>
      <c r="S4" s="7" t="s">
        <v>2</v>
      </c>
      <c r="T4" s="7" t="s">
        <v>2</v>
      </c>
      <c r="U4" s="7" t="s">
        <v>2</v>
      </c>
      <c r="V4" s="7" t="s">
        <v>2</v>
      </c>
      <c r="W4" s="7" t="s">
        <v>2</v>
      </c>
      <c r="X4" s="7" t="s">
        <v>2</v>
      </c>
      <c r="Y4" s="7" t="s">
        <v>2</v>
      </c>
      <c r="Z4" s="7" t="s">
        <v>2</v>
      </c>
      <c r="AA4" s="7" t="s">
        <v>2</v>
      </c>
      <c r="AB4" s="7" t="s">
        <v>2</v>
      </c>
      <c r="AC4" s="7" t="s">
        <v>2</v>
      </c>
      <c r="AD4" s="7" t="s">
        <v>2</v>
      </c>
      <c r="AE4" s="7" t="s">
        <v>2</v>
      </c>
      <c r="AF4" s="7" t="s">
        <v>2</v>
      </c>
    </row>
    <row r="5" spans="1:32" ht="54.75" customHeight="1" x14ac:dyDescent="0.4">
      <c r="B5" s="17" t="s">
        <v>30</v>
      </c>
      <c r="C5" s="17" t="s">
        <v>31</v>
      </c>
      <c r="D5" s="17" t="s">
        <v>32</v>
      </c>
      <c r="E5" s="17" t="s">
        <v>38</v>
      </c>
      <c r="F5" s="18" t="s">
        <v>33</v>
      </c>
      <c r="G5" s="18" t="s">
        <v>34</v>
      </c>
      <c r="H5" s="18" t="s">
        <v>35</v>
      </c>
      <c r="I5" s="18" t="s">
        <v>36</v>
      </c>
      <c r="J5" s="18" t="s">
        <v>37</v>
      </c>
      <c r="K5" s="19" t="s">
        <v>3</v>
      </c>
      <c r="L5" s="19" t="s">
        <v>4</v>
      </c>
      <c r="N5" s="8" t="s">
        <v>5</v>
      </c>
      <c r="O5" s="9"/>
      <c r="P5" s="9" t="s">
        <v>6</v>
      </c>
      <c r="Q5" s="9" t="s">
        <v>7</v>
      </c>
      <c r="R5" s="9" t="s">
        <v>8</v>
      </c>
      <c r="S5" s="9" t="s">
        <v>9</v>
      </c>
      <c r="T5" s="9" t="s">
        <v>10</v>
      </c>
      <c r="U5" s="9" t="s">
        <v>11</v>
      </c>
      <c r="V5" s="9" t="s">
        <v>12</v>
      </c>
      <c r="W5" s="9" t="s">
        <v>13</v>
      </c>
      <c r="X5" s="9" t="s">
        <v>14</v>
      </c>
      <c r="Y5" s="9" t="s">
        <v>15</v>
      </c>
      <c r="Z5" s="9" t="s">
        <v>16</v>
      </c>
      <c r="AA5" s="9" t="s">
        <v>17</v>
      </c>
      <c r="AB5" s="9" t="s">
        <v>18</v>
      </c>
      <c r="AC5" s="9" t="s">
        <v>19</v>
      </c>
      <c r="AD5" s="9" t="s">
        <v>20</v>
      </c>
      <c r="AE5" s="9" t="s">
        <v>21</v>
      </c>
      <c r="AF5" s="9" t="s">
        <v>22</v>
      </c>
    </row>
    <row r="6" spans="1:32" x14ac:dyDescent="0.15">
      <c r="A6">
        <v>1</v>
      </c>
      <c r="B6" s="10"/>
      <c r="C6" s="13"/>
      <c r="D6" s="11"/>
      <c r="E6" s="13"/>
      <c r="F6" s="11"/>
      <c r="G6" s="12"/>
      <c r="H6" s="10"/>
      <c r="I6" s="10"/>
      <c r="J6" s="13"/>
      <c r="K6" s="14"/>
      <c r="L6" s="14"/>
      <c r="N6" s="15" t="str">
        <f>SUBSTITUTE(G6,"-","")</f>
        <v/>
      </c>
      <c r="O6" s="15" t="str">
        <f>LEFT(E6,1)</f>
        <v/>
      </c>
      <c r="P6" s="15" t="e">
        <f>IF(LEN(B6&amp;C6&amp;D6&amp;F6&amp;G6&amp;H6&amp;I6&amp;J6&amp;#REF!&amp;#REF!&amp;#REF!&amp;K6&amp;L6&amp;E6)=0,FALSE,TRUE)</f>
        <v>#REF!</v>
      </c>
      <c r="Q6" s="15" t="e" cm="1">
        <f t="array" aca="1" ref="Q6" ca="1">CheckIzonMoji(B6)</f>
        <v>#NAME?</v>
      </c>
      <c r="R6" s="15" t="e">
        <f>IF(P6,IF(AND(LENB(B6)&gt;2,LENB(B6)&lt;33),FALSE,TRUE),FALSE)</f>
        <v>#REF!</v>
      </c>
      <c r="S6" s="15" t="e">
        <f>IF(P6,IF(C6="",TRUE,FALSE),FALSE)</f>
        <v>#REF!</v>
      </c>
      <c r="T6" s="15" t="e">
        <f>IF(P6,IF(OR(D6="",ISERR(DAY(D6))),TRUE,FALSE),FALSE)</f>
        <v>#REF!</v>
      </c>
      <c r="U6" s="15" t="e">
        <f>IF(P6,IF(F6="",TRUE,FALSE),FALSE)</f>
        <v>#REF!</v>
      </c>
      <c r="V6" s="15" t="e">
        <f>IF(P6,IF(AND(LENB(H6)&gt;1,LENB(H6)&lt;65),FALSE,TRUE),FALSE)</f>
        <v>#REF!</v>
      </c>
      <c r="W6" s="15" t="b">
        <f>IF(LENB(I6)&lt;33,FALSE,TRUE)</f>
        <v>0</v>
      </c>
      <c r="X6" s="15" t="b">
        <f>IF(LENB(J6)&lt;51,FALSE,TRUE)</f>
        <v>0</v>
      </c>
      <c r="Y6" s="15" t="e">
        <f>IF(LENB(#REF!)&lt;51,FALSE,TRUE)</f>
        <v>#REF!</v>
      </c>
      <c r="Z6" s="15" t="e">
        <f>IF(P6,IF(AND(LENB(#REF!)&gt;2,LENB(#REF!)&lt;16),FALSE,TRUE),FALSE)</f>
        <v>#REF!</v>
      </c>
      <c r="AA6" s="15" t="e">
        <f>IF(P6,IF(AND(LENB(#REF!)&lt;61),FALSE,TRUE),FALSE)</f>
        <v>#REF!</v>
      </c>
      <c r="AB6" s="15" t="e">
        <f>IF(P6,IF(AND(LENB(K6)&lt;9),FALSE,TRUE),FALSE)</f>
        <v>#REF!</v>
      </c>
      <c r="AC6" s="15" t="e">
        <f>IF(P6,IF(E6="",TRUE,FALSE),FALSE)</f>
        <v>#REF!</v>
      </c>
      <c r="AD6" s="15" t="e">
        <f>IF(P6,IF(AND(LEN(N6)=7,COUNTIF([1]集荷不可!$A:$A,N6)=0),FALSE,TRUE),FALSE)</f>
        <v>#REF!</v>
      </c>
      <c r="AE6" s="15" t="b">
        <f>IF(ISERROR(FIND(".@",#REF!)),FALSE,TRUE)</f>
        <v>0</v>
      </c>
      <c r="AF6" s="15" t="b">
        <f t="shared" ref="AF6:AF35" si="0">IF(LENB(L6)&lt;9,FALSE,TRUE)</f>
        <v>0</v>
      </c>
    </row>
    <row r="7" spans="1:32" x14ac:dyDescent="0.15">
      <c r="A7">
        <v>2</v>
      </c>
      <c r="B7" s="10"/>
      <c r="C7" s="13"/>
      <c r="D7" s="11"/>
      <c r="E7" s="13"/>
      <c r="F7" s="11"/>
      <c r="G7" s="12"/>
      <c r="H7" s="10"/>
      <c r="I7" s="13"/>
      <c r="J7" s="13"/>
      <c r="K7" s="14"/>
      <c r="L7" s="14"/>
      <c r="N7" s="15" t="str">
        <f>SUBSTITUTE(G7,"-","")</f>
        <v/>
      </c>
      <c r="O7" s="15" t="str">
        <f>LEFT(E7,1)</f>
        <v/>
      </c>
      <c r="P7" s="15" t="e">
        <f>IF(LEN(B7&amp;C7&amp;D7&amp;F7&amp;G7&amp;H7&amp;I7&amp;J7&amp;#REF!&amp;#REF!&amp;#REF!&amp;K7&amp;L7&amp;E7)=0,FALSE,TRUE)</f>
        <v>#REF!</v>
      </c>
      <c r="Q7" s="15" t="e" cm="1">
        <f t="array" aca="1" ref="Q7" ca="1">CheckIzonMoji(B7)</f>
        <v>#NAME?</v>
      </c>
      <c r="R7" s="15" t="e">
        <f>IF(P7,IF(AND(LENB(B7)&gt;2,LENB(B7)&lt;33),FALSE,TRUE),FALSE)</f>
        <v>#REF!</v>
      </c>
      <c r="S7" s="15" t="e">
        <f>IF(P7,IF(C7="",TRUE,FALSE),FALSE)</f>
        <v>#REF!</v>
      </c>
      <c r="T7" s="15" t="e">
        <f>IF(P7,IF(OR(D7="",ISERR(DAY(D7))),TRUE,FALSE),FALSE)</f>
        <v>#REF!</v>
      </c>
      <c r="U7" s="15" t="e">
        <f>IF(P7,IF(F7="",TRUE,FALSE),FALSE)</f>
        <v>#REF!</v>
      </c>
      <c r="V7" s="15" t="e">
        <f>IF(P7,IF(AND(LENB(H7)&gt;1,LENB(H7)&lt;65),FALSE,TRUE),FALSE)</f>
        <v>#REF!</v>
      </c>
      <c r="W7" s="15" t="b">
        <f>IF(LENB(I7)&lt;33,FALSE,TRUE)</f>
        <v>0</v>
      </c>
      <c r="X7" s="15" t="b">
        <f>IF(LENB(J7)&lt;51,FALSE,TRUE)</f>
        <v>0</v>
      </c>
      <c r="Y7" s="15" t="e">
        <f>IF(LENB(#REF!)&lt;51,FALSE,TRUE)</f>
        <v>#REF!</v>
      </c>
      <c r="Z7" s="15" t="e">
        <f>IF(P7,IF(AND(LENB(#REF!)&gt;2,LENB(#REF!)&lt;16),FALSE,TRUE),FALSE)</f>
        <v>#REF!</v>
      </c>
      <c r="AA7" s="15" t="e">
        <f>IF(P7,IF(AND(LENB(#REF!)&lt;61),FALSE,TRUE),FALSE)</f>
        <v>#REF!</v>
      </c>
      <c r="AB7" s="15" t="e">
        <f t="shared" ref="AB7:AB35" si="1">IF(P7,IF(AND(LENB(K7)&lt;9),FALSE,TRUE),FALSE)</f>
        <v>#REF!</v>
      </c>
      <c r="AC7" s="15" t="e">
        <f>IF(P7,IF(E7="",TRUE,FALSE),FALSE)</f>
        <v>#REF!</v>
      </c>
      <c r="AD7" s="15" t="e">
        <f>IF(P7,IF(AND(LEN(N7)=7,COUNTIF([1]集荷不可!$A:$A,N7)=0),FALSE,TRUE),FALSE)</f>
        <v>#REF!</v>
      </c>
      <c r="AE7" s="15" t="b">
        <f>IF(ISERROR(FIND(".@",#REF!)),FALSE,TRUE)</f>
        <v>0</v>
      </c>
      <c r="AF7" s="15" t="b">
        <f t="shared" si="0"/>
        <v>0</v>
      </c>
    </row>
    <row r="8" spans="1:32" x14ac:dyDescent="0.15">
      <c r="A8">
        <v>3</v>
      </c>
      <c r="B8" s="10"/>
      <c r="C8" s="13"/>
      <c r="D8" s="11"/>
      <c r="E8" s="13"/>
      <c r="F8" s="11"/>
      <c r="G8" s="12"/>
      <c r="H8" s="10"/>
      <c r="I8" s="13"/>
      <c r="J8" s="13"/>
      <c r="K8" s="14"/>
      <c r="L8" s="14"/>
      <c r="N8" s="15" t="str">
        <f>SUBSTITUTE(G8,"-","")</f>
        <v/>
      </c>
      <c r="O8" s="15" t="str">
        <f>LEFT(E8,1)</f>
        <v/>
      </c>
      <c r="P8" s="15" t="e">
        <f>IF(LEN(B8&amp;C8&amp;D8&amp;F8&amp;G8&amp;H8&amp;I8&amp;J8&amp;#REF!&amp;#REF!&amp;#REF!&amp;K8&amp;L8&amp;E8)=0,FALSE,TRUE)</f>
        <v>#REF!</v>
      </c>
      <c r="Q8" s="15" t="e" cm="1">
        <f t="array" aca="1" ref="Q8" ca="1">CheckIzonMoji(B8)</f>
        <v>#NAME?</v>
      </c>
      <c r="R8" s="15" t="e">
        <f>IF(P8,IF(AND(LENB(B8)&gt;2,LENB(B8)&lt;33),FALSE,TRUE),FALSE)</f>
        <v>#REF!</v>
      </c>
      <c r="S8" s="15" t="e">
        <f>IF(P8,IF(C8="",TRUE,FALSE),FALSE)</f>
        <v>#REF!</v>
      </c>
      <c r="T8" s="15" t="e">
        <f>IF(P8,IF(OR(D8="",ISERR(DAY(D8))),TRUE,FALSE),FALSE)</f>
        <v>#REF!</v>
      </c>
      <c r="U8" s="15" t="e">
        <f>IF(P8,IF(F8="",TRUE,FALSE),FALSE)</f>
        <v>#REF!</v>
      </c>
      <c r="V8" s="15" t="e">
        <f>IF(P8,IF(AND(LENB(H8)&gt;1,LENB(H8)&lt;65),FALSE,TRUE),FALSE)</f>
        <v>#REF!</v>
      </c>
      <c r="W8" s="15" t="b">
        <f>IF(LENB(I8)&lt;33,FALSE,TRUE)</f>
        <v>0</v>
      </c>
      <c r="X8" s="15" t="b">
        <f>IF(LENB(J8)&lt;51,FALSE,TRUE)</f>
        <v>0</v>
      </c>
      <c r="Y8" s="15" t="e">
        <f>IF(LENB(#REF!)&lt;51,FALSE,TRUE)</f>
        <v>#REF!</v>
      </c>
      <c r="Z8" s="15" t="e">
        <f>IF(P8,IF(AND(LENB(#REF!)&gt;2,LENB(#REF!)&lt;16),FALSE,TRUE),FALSE)</f>
        <v>#REF!</v>
      </c>
      <c r="AA8" s="15" t="e">
        <f>IF(P8,IF(AND(LENB(#REF!)&lt;61),FALSE,TRUE),FALSE)</f>
        <v>#REF!</v>
      </c>
      <c r="AB8" s="15" t="e">
        <f t="shared" si="1"/>
        <v>#REF!</v>
      </c>
      <c r="AC8" s="15" t="e">
        <f>IF(P8,IF(E8="",TRUE,FALSE),FALSE)</f>
        <v>#REF!</v>
      </c>
      <c r="AD8" s="15" t="e">
        <f>IF(P8,IF(AND(LEN(N8)=7,COUNTIF([1]集荷不可!$A:$A,N8)=0),FALSE,TRUE),FALSE)</f>
        <v>#REF!</v>
      </c>
      <c r="AE8" s="15" t="b">
        <f>IF(ISERROR(FIND(".@",#REF!)),FALSE,TRUE)</f>
        <v>0</v>
      </c>
      <c r="AF8" s="15" t="b">
        <f t="shared" si="0"/>
        <v>0</v>
      </c>
    </row>
    <row r="9" spans="1:32" x14ac:dyDescent="0.15">
      <c r="A9">
        <v>4</v>
      </c>
      <c r="B9" s="10"/>
      <c r="C9" s="13"/>
      <c r="D9" s="11"/>
      <c r="E9" s="13"/>
      <c r="F9" s="11"/>
      <c r="G9" s="12"/>
      <c r="H9" s="10"/>
      <c r="I9" s="13"/>
      <c r="J9" s="13"/>
      <c r="K9" s="14"/>
      <c r="L9" s="14"/>
      <c r="N9" s="15" t="str">
        <f t="shared" ref="N9:N35" si="2">SUBSTITUTE(G9,"-","")</f>
        <v/>
      </c>
      <c r="O9" s="15" t="str">
        <f>LEFT(E9,1)</f>
        <v/>
      </c>
      <c r="P9" s="15" t="e">
        <f>IF(LEN(B9&amp;C9&amp;D9&amp;F9&amp;G9&amp;H9&amp;I9&amp;J9&amp;#REF!&amp;#REF!&amp;#REF!&amp;K9&amp;L9&amp;E9)=0,FALSE,TRUE)</f>
        <v>#REF!</v>
      </c>
      <c r="Q9" s="15" t="e" cm="1">
        <f t="array" aca="1" ref="Q9" ca="1">CheckIzonMoji(B9)</f>
        <v>#NAME?</v>
      </c>
      <c r="R9" s="15" t="e">
        <f>IF(P9,IF(AND(LENB(B9)&gt;2,LENB(B9)&lt;33),FALSE,TRUE),FALSE)</f>
        <v>#REF!</v>
      </c>
      <c r="S9" s="15" t="e">
        <f>IF(P9,IF(C9="",TRUE,FALSE),FALSE)</f>
        <v>#REF!</v>
      </c>
      <c r="T9" s="15" t="e">
        <f>IF(P9,IF(OR(D9="",ISERR(DAY(D9))),TRUE,FALSE),FALSE)</f>
        <v>#REF!</v>
      </c>
      <c r="U9" s="15" t="e">
        <f>IF(P9,IF(F9="",TRUE,FALSE),FALSE)</f>
        <v>#REF!</v>
      </c>
      <c r="V9" s="15" t="e">
        <f>IF(P9,IF(AND(LENB(H9)&gt;1,LENB(H9)&lt;65),FALSE,TRUE),FALSE)</f>
        <v>#REF!</v>
      </c>
      <c r="W9" s="15" t="b">
        <f>IF(LENB(I9)&lt;33,FALSE,TRUE)</f>
        <v>0</v>
      </c>
      <c r="X9" s="15" t="b">
        <f>IF(LENB(J9)&lt;51,FALSE,TRUE)</f>
        <v>0</v>
      </c>
      <c r="Y9" s="15" t="e">
        <f>IF(LENB(#REF!)&lt;51,FALSE,TRUE)</f>
        <v>#REF!</v>
      </c>
      <c r="Z9" s="15" t="e">
        <f>IF(P9,IF(AND(LENB(#REF!)&gt;2,LENB(#REF!)&lt;16),FALSE,TRUE),FALSE)</f>
        <v>#REF!</v>
      </c>
      <c r="AA9" s="15" t="e">
        <f>IF(P9,IF(AND(LENB(#REF!)&lt;61),FALSE,TRUE),FALSE)</f>
        <v>#REF!</v>
      </c>
      <c r="AB9" s="15" t="e">
        <f t="shared" si="1"/>
        <v>#REF!</v>
      </c>
      <c r="AC9" s="15" t="e">
        <f>IF(P9,IF(E9="",TRUE,FALSE),FALSE)</f>
        <v>#REF!</v>
      </c>
      <c r="AD9" s="15" t="e">
        <f>IF(P9,IF(AND(LEN(N9)=7,COUNTIF([1]集荷不可!$A:$A,N9)=0),FALSE,TRUE),FALSE)</f>
        <v>#REF!</v>
      </c>
      <c r="AE9" s="15" t="b">
        <f>IF(ISERROR(FIND(".@",#REF!)),FALSE,TRUE)</f>
        <v>0</v>
      </c>
      <c r="AF9" s="15" t="b">
        <f t="shared" si="0"/>
        <v>0</v>
      </c>
    </row>
    <row r="10" spans="1:32" x14ac:dyDescent="0.15">
      <c r="A10">
        <v>5</v>
      </c>
      <c r="B10" s="10"/>
      <c r="C10" s="13"/>
      <c r="D10" s="11"/>
      <c r="E10" s="13"/>
      <c r="F10" s="11"/>
      <c r="G10" s="12"/>
      <c r="H10" s="10"/>
      <c r="I10" s="13"/>
      <c r="J10" s="13"/>
      <c r="K10" s="14"/>
      <c r="L10" s="14"/>
      <c r="N10" s="15" t="str">
        <f t="shared" si="2"/>
        <v/>
      </c>
      <c r="O10" s="15" t="str">
        <f>LEFT(E10,1)</f>
        <v/>
      </c>
      <c r="P10" s="15" t="e">
        <f>IF(LEN(B10&amp;C10&amp;D10&amp;F10&amp;G10&amp;H10&amp;I10&amp;J10&amp;#REF!&amp;#REF!&amp;#REF!&amp;K10&amp;L10&amp;E10)=0,FALSE,TRUE)</f>
        <v>#REF!</v>
      </c>
      <c r="Q10" s="15" t="e" cm="1">
        <f t="array" aca="1" ref="Q10" ca="1">CheckIzonMoji(B10)</f>
        <v>#NAME?</v>
      </c>
      <c r="R10" s="15" t="e">
        <f>IF(P10,IF(AND(LENB(B10)&gt;2,LENB(B10)&lt;33),FALSE,TRUE),FALSE)</f>
        <v>#REF!</v>
      </c>
      <c r="S10" s="15" t="e">
        <f>IF(P10,IF(C10="",TRUE,FALSE),FALSE)</f>
        <v>#REF!</v>
      </c>
      <c r="T10" s="15" t="e">
        <f>IF(P10,IF(OR(D10="",ISERR(DAY(D10))),TRUE,FALSE),FALSE)</f>
        <v>#REF!</v>
      </c>
      <c r="U10" s="15" t="e">
        <f>IF(P10,IF(F10="",TRUE,FALSE),FALSE)</f>
        <v>#REF!</v>
      </c>
      <c r="V10" s="15" t="e">
        <f>IF(P10,IF(AND(LENB(H10)&gt;1,LENB(H10)&lt;65),FALSE,TRUE),FALSE)</f>
        <v>#REF!</v>
      </c>
      <c r="W10" s="15" t="b">
        <f>IF(LENB(I10)&lt;33,FALSE,TRUE)</f>
        <v>0</v>
      </c>
      <c r="X10" s="15" t="b">
        <f>IF(LENB(J10)&lt;51,FALSE,TRUE)</f>
        <v>0</v>
      </c>
      <c r="Y10" s="15" t="e">
        <f>IF(LENB(#REF!)&lt;51,FALSE,TRUE)</f>
        <v>#REF!</v>
      </c>
      <c r="Z10" s="15" t="e">
        <f>IF(P10,IF(AND(LENB(#REF!)&gt;2,LENB(#REF!)&lt;16),FALSE,TRUE),FALSE)</f>
        <v>#REF!</v>
      </c>
      <c r="AA10" s="15" t="e">
        <f>IF(P10,IF(AND(LENB(#REF!)&lt;61),FALSE,TRUE),FALSE)</f>
        <v>#REF!</v>
      </c>
      <c r="AB10" s="15" t="e">
        <f t="shared" si="1"/>
        <v>#REF!</v>
      </c>
      <c r="AC10" s="15" t="e">
        <f>IF(P10,IF(E10="",TRUE,FALSE),FALSE)</f>
        <v>#REF!</v>
      </c>
      <c r="AD10" s="15" t="e">
        <f>IF(P10,IF(AND(LEN(N10)=7,COUNTIF([1]集荷不可!$A:$A,N10)=0),FALSE,TRUE),FALSE)</f>
        <v>#REF!</v>
      </c>
      <c r="AE10" s="15" t="b">
        <f>IF(ISERROR(FIND(".@",#REF!)),FALSE,TRUE)</f>
        <v>0</v>
      </c>
      <c r="AF10" s="15" t="b">
        <f t="shared" si="0"/>
        <v>0</v>
      </c>
    </row>
    <row r="11" spans="1:32" x14ac:dyDescent="0.15">
      <c r="A11">
        <v>6</v>
      </c>
      <c r="B11" s="10"/>
      <c r="C11" s="13"/>
      <c r="D11" s="11"/>
      <c r="E11" s="13"/>
      <c r="F11" s="11"/>
      <c r="G11" s="12"/>
      <c r="H11" s="10"/>
      <c r="I11" s="13"/>
      <c r="J11" s="13"/>
      <c r="K11" s="14"/>
      <c r="L11" s="14"/>
      <c r="N11" s="15" t="str">
        <f t="shared" si="2"/>
        <v/>
      </c>
      <c r="O11" s="15" t="str">
        <f>LEFT(E11,1)</f>
        <v/>
      </c>
      <c r="P11" s="15" t="e">
        <f>IF(LEN(B11&amp;C11&amp;D11&amp;F11&amp;G11&amp;H11&amp;I11&amp;J11&amp;#REF!&amp;#REF!&amp;#REF!&amp;K11&amp;L11&amp;E11)=0,FALSE,TRUE)</f>
        <v>#REF!</v>
      </c>
      <c r="Q11" s="15" t="e" cm="1">
        <f t="array" aca="1" ref="Q11" ca="1">CheckIzonMoji(B11)</f>
        <v>#NAME?</v>
      </c>
      <c r="R11" s="15" t="e">
        <f>IF(P11,IF(AND(LENB(B11)&gt;2,LENB(B11)&lt;33),FALSE,TRUE),FALSE)</f>
        <v>#REF!</v>
      </c>
      <c r="S11" s="15" t="e">
        <f>IF(P11,IF(C11="",TRUE,FALSE),FALSE)</f>
        <v>#REF!</v>
      </c>
      <c r="T11" s="15" t="e">
        <f>IF(P11,IF(OR(D11="",ISERR(DAY(D11))),TRUE,FALSE),FALSE)</f>
        <v>#REF!</v>
      </c>
      <c r="U11" s="15" t="e">
        <f>IF(P11,IF(F11="",TRUE,FALSE),FALSE)</f>
        <v>#REF!</v>
      </c>
      <c r="V11" s="15" t="e">
        <f>IF(P11,IF(AND(LENB(H11)&gt;1,LENB(H11)&lt;65),FALSE,TRUE),FALSE)</f>
        <v>#REF!</v>
      </c>
      <c r="W11" s="15" t="b">
        <f>IF(LENB(I11)&lt;33,FALSE,TRUE)</f>
        <v>0</v>
      </c>
      <c r="X11" s="15" t="b">
        <f>IF(LENB(J11)&lt;51,FALSE,TRUE)</f>
        <v>0</v>
      </c>
      <c r="Y11" s="15" t="e">
        <f>IF(LENB(#REF!)&lt;51,FALSE,TRUE)</f>
        <v>#REF!</v>
      </c>
      <c r="Z11" s="15" t="e">
        <f>IF(P11,IF(AND(LENB(#REF!)&gt;2,LENB(#REF!)&lt;16),FALSE,TRUE),FALSE)</f>
        <v>#REF!</v>
      </c>
      <c r="AA11" s="15" t="e">
        <f>IF(P11,IF(AND(LENB(#REF!)&lt;61),FALSE,TRUE),FALSE)</f>
        <v>#REF!</v>
      </c>
      <c r="AB11" s="15" t="e">
        <f t="shared" si="1"/>
        <v>#REF!</v>
      </c>
      <c r="AC11" s="15" t="e">
        <f>IF(P11,IF(E11="",TRUE,FALSE),FALSE)</f>
        <v>#REF!</v>
      </c>
      <c r="AD11" s="15" t="e">
        <f>IF(P11,IF(AND(LEN(N11)=7,COUNTIF([1]集荷不可!$A:$A,N11)=0),FALSE,TRUE),FALSE)</f>
        <v>#REF!</v>
      </c>
      <c r="AE11" s="15" t="b">
        <f>IF(ISERROR(FIND(".@",#REF!)),FALSE,TRUE)</f>
        <v>0</v>
      </c>
      <c r="AF11" s="15" t="b">
        <f t="shared" si="0"/>
        <v>0</v>
      </c>
    </row>
    <row r="12" spans="1:32" x14ac:dyDescent="0.15">
      <c r="A12">
        <v>7</v>
      </c>
      <c r="B12" s="10"/>
      <c r="C12" s="13"/>
      <c r="D12" s="11"/>
      <c r="E12" s="13"/>
      <c r="F12" s="11"/>
      <c r="G12" s="12"/>
      <c r="H12" s="10"/>
      <c r="I12" s="13"/>
      <c r="J12" s="13"/>
      <c r="K12" s="14"/>
      <c r="L12" s="14"/>
      <c r="N12" s="15" t="str">
        <f t="shared" si="2"/>
        <v/>
      </c>
      <c r="O12" s="15" t="str">
        <f>LEFT(E12,1)</f>
        <v/>
      </c>
      <c r="P12" s="15" t="e">
        <f>IF(LEN(B12&amp;C12&amp;D12&amp;F12&amp;G12&amp;H12&amp;I12&amp;J12&amp;#REF!&amp;#REF!&amp;#REF!&amp;K12&amp;L12&amp;E12)=0,FALSE,TRUE)</f>
        <v>#REF!</v>
      </c>
      <c r="Q12" s="15" t="e" cm="1">
        <f t="array" aca="1" ref="Q12" ca="1">CheckIzonMoji(B12)</f>
        <v>#NAME?</v>
      </c>
      <c r="R12" s="15" t="e">
        <f>IF(P12,IF(AND(LENB(B12)&gt;2,LENB(B12)&lt;33),FALSE,TRUE),FALSE)</f>
        <v>#REF!</v>
      </c>
      <c r="S12" s="15" t="e">
        <f>IF(P12,IF(C12="",TRUE,FALSE),FALSE)</f>
        <v>#REF!</v>
      </c>
      <c r="T12" s="15" t="e">
        <f>IF(P12,IF(OR(D12="",ISERR(DAY(D12))),TRUE,FALSE),FALSE)</f>
        <v>#REF!</v>
      </c>
      <c r="U12" s="15" t="e">
        <f>IF(P12,IF(F12="",TRUE,FALSE),FALSE)</f>
        <v>#REF!</v>
      </c>
      <c r="V12" s="15" t="e">
        <f>IF(P12,IF(AND(LENB(H12)&gt;1,LENB(H12)&lt;65),FALSE,TRUE),FALSE)</f>
        <v>#REF!</v>
      </c>
      <c r="W12" s="15" t="b">
        <f>IF(LENB(I12)&lt;33,FALSE,TRUE)</f>
        <v>0</v>
      </c>
      <c r="X12" s="15" t="b">
        <f>IF(LENB(J12)&lt;51,FALSE,TRUE)</f>
        <v>0</v>
      </c>
      <c r="Y12" s="15" t="e">
        <f>IF(LENB(#REF!)&lt;51,FALSE,TRUE)</f>
        <v>#REF!</v>
      </c>
      <c r="Z12" s="15" t="e">
        <f>IF(P12,IF(AND(LENB(#REF!)&gt;2,LENB(#REF!)&lt;16),FALSE,TRUE),FALSE)</f>
        <v>#REF!</v>
      </c>
      <c r="AA12" s="15" t="e">
        <f>IF(P12,IF(AND(LENB(#REF!)&lt;61),FALSE,TRUE),FALSE)</f>
        <v>#REF!</v>
      </c>
      <c r="AB12" s="15" t="e">
        <f t="shared" si="1"/>
        <v>#REF!</v>
      </c>
      <c r="AC12" s="15" t="e">
        <f>IF(P12,IF(E12="",TRUE,FALSE),FALSE)</f>
        <v>#REF!</v>
      </c>
      <c r="AD12" s="15" t="e">
        <f>IF(P12,IF(AND(LEN(N12)=7,COUNTIF([1]集荷不可!$A:$A,N12)=0),FALSE,TRUE),FALSE)</f>
        <v>#REF!</v>
      </c>
      <c r="AE12" s="15" t="b">
        <f>IF(ISERROR(FIND(".@",#REF!)),FALSE,TRUE)</f>
        <v>0</v>
      </c>
      <c r="AF12" s="15" t="b">
        <f t="shared" si="0"/>
        <v>0</v>
      </c>
    </row>
    <row r="13" spans="1:32" x14ac:dyDescent="0.15">
      <c r="A13">
        <v>8</v>
      </c>
      <c r="B13" s="10"/>
      <c r="C13" s="13"/>
      <c r="D13" s="11"/>
      <c r="E13" s="13"/>
      <c r="F13" s="11"/>
      <c r="G13" s="12"/>
      <c r="H13" s="10"/>
      <c r="I13" s="13"/>
      <c r="J13" s="13"/>
      <c r="K13" s="14"/>
      <c r="L13" s="14"/>
      <c r="N13" s="15" t="str">
        <f t="shared" si="2"/>
        <v/>
      </c>
      <c r="O13" s="15" t="str">
        <f>LEFT(E13,1)</f>
        <v/>
      </c>
      <c r="P13" s="15" t="e">
        <f>IF(LEN(B13&amp;C13&amp;D13&amp;F13&amp;G13&amp;H13&amp;I13&amp;J13&amp;#REF!&amp;#REF!&amp;#REF!&amp;K13&amp;L13&amp;E13)=0,FALSE,TRUE)</f>
        <v>#REF!</v>
      </c>
      <c r="Q13" s="15" t="e" cm="1">
        <f t="array" aca="1" ref="Q13" ca="1">CheckIzonMoji(B13)</f>
        <v>#NAME?</v>
      </c>
      <c r="R13" s="15" t="e">
        <f>IF(P13,IF(AND(LENB(B13)&gt;2,LENB(B13)&lt;33),FALSE,TRUE),FALSE)</f>
        <v>#REF!</v>
      </c>
      <c r="S13" s="15" t="e">
        <f>IF(P13,IF(C13="",TRUE,FALSE),FALSE)</f>
        <v>#REF!</v>
      </c>
      <c r="T13" s="15" t="e">
        <f>IF(P13,IF(OR(D13="",ISERR(DAY(D13))),TRUE,FALSE),FALSE)</f>
        <v>#REF!</v>
      </c>
      <c r="U13" s="15" t="e">
        <f>IF(P13,IF(F13="",TRUE,FALSE),FALSE)</f>
        <v>#REF!</v>
      </c>
      <c r="V13" s="15" t="e">
        <f>IF(P13,IF(AND(LENB(H13)&gt;1,LENB(H13)&lt;65),FALSE,TRUE),FALSE)</f>
        <v>#REF!</v>
      </c>
      <c r="W13" s="15" t="b">
        <f>IF(LENB(I13)&lt;33,FALSE,TRUE)</f>
        <v>0</v>
      </c>
      <c r="X13" s="15" t="b">
        <f>IF(LENB(J13)&lt;51,FALSE,TRUE)</f>
        <v>0</v>
      </c>
      <c r="Y13" s="15" t="e">
        <f>IF(LENB(#REF!)&lt;51,FALSE,TRUE)</f>
        <v>#REF!</v>
      </c>
      <c r="Z13" s="15" t="e">
        <f>IF(P13,IF(AND(LENB(#REF!)&gt;2,LENB(#REF!)&lt;16),FALSE,TRUE),FALSE)</f>
        <v>#REF!</v>
      </c>
      <c r="AA13" s="15" t="e">
        <f>IF(P13,IF(AND(LENB(#REF!)&lt;61),FALSE,TRUE),FALSE)</f>
        <v>#REF!</v>
      </c>
      <c r="AB13" s="15" t="e">
        <f t="shared" si="1"/>
        <v>#REF!</v>
      </c>
      <c r="AC13" s="15" t="e">
        <f>IF(P13,IF(E13="",TRUE,FALSE),FALSE)</f>
        <v>#REF!</v>
      </c>
      <c r="AD13" s="15" t="e">
        <f>IF(P13,IF(AND(LEN(N13)=7,COUNTIF([1]集荷不可!$A:$A,N13)=0),FALSE,TRUE),FALSE)</f>
        <v>#REF!</v>
      </c>
      <c r="AE13" s="15" t="b">
        <f>IF(ISERROR(FIND(".@",#REF!)),FALSE,TRUE)</f>
        <v>0</v>
      </c>
      <c r="AF13" s="15" t="b">
        <f t="shared" si="0"/>
        <v>0</v>
      </c>
    </row>
    <row r="14" spans="1:32" x14ac:dyDescent="0.15">
      <c r="A14">
        <v>9</v>
      </c>
      <c r="B14" s="10"/>
      <c r="C14" s="13"/>
      <c r="D14" s="11"/>
      <c r="E14" s="13"/>
      <c r="F14" s="11"/>
      <c r="G14" s="12"/>
      <c r="H14" s="10"/>
      <c r="I14" s="13"/>
      <c r="J14" s="13"/>
      <c r="K14" s="14"/>
      <c r="L14" s="14"/>
      <c r="N14" s="15" t="str">
        <f t="shared" si="2"/>
        <v/>
      </c>
      <c r="O14" s="15" t="str">
        <f>LEFT(E14,1)</f>
        <v/>
      </c>
      <c r="P14" s="15" t="e">
        <f>IF(LEN(B14&amp;C14&amp;D14&amp;F14&amp;G14&amp;H14&amp;I14&amp;J14&amp;#REF!&amp;#REF!&amp;#REF!&amp;K14&amp;L14&amp;E14)=0,FALSE,TRUE)</f>
        <v>#REF!</v>
      </c>
      <c r="Q14" s="15" t="e" cm="1">
        <f t="array" aca="1" ref="Q14" ca="1">CheckIzonMoji(B14)</f>
        <v>#NAME?</v>
      </c>
      <c r="R14" s="15" t="e">
        <f>IF(P14,IF(AND(LENB(B14)&gt;2,LENB(B14)&lt;33),FALSE,TRUE),FALSE)</f>
        <v>#REF!</v>
      </c>
      <c r="S14" s="15" t="e">
        <f>IF(P14,IF(C14="",TRUE,FALSE),FALSE)</f>
        <v>#REF!</v>
      </c>
      <c r="T14" s="15" t="e">
        <f>IF(P14,IF(OR(D14="",ISERR(DAY(D14))),TRUE,FALSE),FALSE)</f>
        <v>#REF!</v>
      </c>
      <c r="U14" s="15" t="e">
        <f>IF(P14,IF(F14="",TRUE,FALSE),FALSE)</f>
        <v>#REF!</v>
      </c>
      <c r="V14" s="15" t="e">
        <f>IF(P14,IF(AND(LENB(H14)&gt;1,LENB(H14)&lt;65),FALSE,TRUE),FALSE)</f>
        <v>#REF!</v>
      </c>
      <c r="W14" s="15" t="b">
        <f>IF(LENB(I14)&lt;33,FALSE,TRUE)</f>
        <v>0</v>
      </c>
      <c r="X14" s="15" t="b">
        <f>IF(LENB(J14)&lt;51,FALSE,TRUE)</f>
        <v>0</v>
      </c>
      <c r="Y14" s="15" t="e">
        <f>IF(LENB(#REF!)&lt;51,FALSE,TRUE)</f>
        <v>#REF!</v>
      </c>
      <c r="Z14" s="15" t="e">
        <f>IF(P14,IF(AND(LENB(#REF!)&gt;2,LENB(#REF!)&lt;16),FALSE,TRUE),FALSE)</f>
        <v>#REF!</v>
      </c>
      <c r="AA14" s="15" t="e">
        <f>IF(P14,IF(AND(LENB(#REF!)&lt;61),FALSE,TRUE),FALSE)</f>
        <v>#REF!</v>
      </c>
      <c r="AB14" s="15" t="e">
        <f t="shared" si="1"/>
        <v>#REF!</v>
      </c>
      <c r="AC14" s="15" t="e">
        <f>IF(P14,IF(E14="",TRUE,FALSE),FALSE)</f>
        <v>#REF!</v>
      </c>
      <c r="AD14" s="15" t="e">
        <f>IF(P14,IF(AND(LEN(N14)=7,COUNTIF([1]集荷不可!$A:$A,N14)=0),FALSE,TRUE),FALSE)</f>
        <v>#REF!</v>
      </c>
      <c r="AE14" s="15" t="b">
        <f>IF(ISERROR(FIND(".@",#REF!)),FALSE,TRUE)</f>
        <v>0</v>
      </c>
      <c r="AF14" s="15" t="b">
        <f t="shared" si="0"/>
        <v>0</v>
      </c>
    </row>
    <row r="15" spans="1:32" x14ac:dyDescent="0.15">
      <c r="A15">
        <v>10</v>
      </c>
      <c r="B15" s="10"/>
      <c r="C15" s="13"/>
      <c r="D15" s="11"/>
      <c r="E15" s="13"/>
      <c r="F15" s="11"/>
      <c r="G15" s="12"/>
      <c r="H15" s="10"/>
      <c r="I15" s="13"/>
      <c r="J15" s="13"/>
      <c r="K15" s="14"/>
      <c r="L15" s="14"/>
      <c r="N15" s="15" t="str">
        <f t="shared" si="2"/>
        <v/>
      </c>
      <c r="O15" s="15" t="str">
        <f>LEFT(E15,1)</f>
        <v/>
      </c>
      <c r="P15" s="15" t="e">
        <f>IF(LEN(B15&amp;C15&amp;D15&amp;F15&amp;G15&amp;H15&amp;I15&amp;J15&amp;#REF!&amp;#REF!&amp;#REF!&amp;K15&amp;L15&amp;E15)=0,FALSE,TRUE)</f>
        <v>#REF!</v>
      </c>
      <c r="Q15" s="15" t="e" cm="1">
        <f t="array" aca="1" ref="Q15" ca="1">CheckIzonMoji(B15)</f>
        <v>#NAME?</v>
      </c>
      <c r="R15" s="15" t="e">
        <f>IF(P15,IF(AND(LENB(B15)&gt;2,LENB(B15)&lt;33),FALSE,TRUE),FALSE)</f>
        <v>#REF!</v>
      </c>
      <c r="S15" s="15" t="e">
        <f>IF(P15,IF(C15="",TRUE,FALSE),FALSE)</f>
        <v>#REF!</v>
      </c>
      <c r="T15" s="15" t="e">
        <f>IF(P15,IF(OR(D15="",ISERR(DAY(D15))),TRUE,FALSE),FALSE)</f>
        <v>#REF!</v>
      </c>
      <c r="U15" s="15" t="e">
        <f>IF(P15,IF(F15="",TRUE,FALSE),FALSE)</f>
        <v>#REF!</v>
      </c>
      <c r="V15" s="15" t="e">
        <f>IF(P15,IF(AND(LENB(H15)&gt;1,LENB(H15)&lt;65),FALSE,TRUE),FALSE)</f>
        <v>#REF!</v>
      </c>
      <c r="W15" s="15" t="b">
        <f>IF(LENB(I15)&lt;33,FALSE,TRUE)</f>
        <v>0</v>
      </c>
      <c r="X15" s="15" t="b">
        <f>IF(LENB(J15)&lt;51,FALSE,TRUE)</f>
        <v>0</v>
      </c>
      <c r="Y15" s="15" t="e">
        <f>IF(LENB(#REF!)&lt;51,FALSE,TRUE)</f>
        <v>#REF!</v>
      </c>
      <c r="Z15" s="15" t="e">
        <f>IF(P15,IF(AND(LENB(#REF!)&gt;2,LENB(#REF!)&lt;16),FALSE,TRUE),FALSE)</f>
        <v>#REF!</v>
      </c>
      <c r="AA15" s="15" t="e">
        <f>IF(P15,IF(AND(LENB(#REF!)&lt;61),FALSE,TRUE),FALSE)</f>
        <v>#REF!</v>
      </c>
      <c r="AB15" s="15" t="e">
        <f t="shared" si="1"/>
        <v>#REF!</v>
      </c>
      <c r="AC15" s="15" t="e">
        <f>IF(P15,IF(E15="",TRUE,FALSE),FALSE)</f>
        <v>#REF!</v>
      </c>
      <c r="AD15" s="15" t="e">
        <f>IF(P15,IF(AND(LEN(N15)=7,COUNTIF([1]集荷不可!$A:$A,N15)=0),FALSE,TRUE),FALSE)</f>
        <v>#REF!</v>
      </c>
      <c r="AE15" s="15" t="b">
        <f>IF(ISERROR(FIND(".@",#REF!)),FALSE,TRUE)</f>
        <v>0</v>
      </c>
      <c r="AF15" s="15" t="b">
        <f t="shared" si="0"/>
        <v>0</v>
      </c>
    </row>
    <row r="16" spans="1:32" x14ac:dyDescent="0.15">
      <c r="A16">
        <v>11</v>
      </c>
      <c r="B16" s="10"/>
      <c r="C16" s="13"/>
      <c r="D16" s="11"/>
      <c r="E16" s="13"/>
      <c r="F16" s="11"/>
      <c r="G16" s="12"/>
      <c r="H16" s="10"/>
      <c r="I16" s="13"/>
      <c r="J16" s="13"/>
      <c r="K16" s="14"/>
      <c r="L16" s="14"/>
      <c r="N16" s="15" t="str">
        <f t="shared" si="2"/>
        <v/>
      </c>
      <c r="O16" s="15" t="str">
        <f>LEFT(E16,1)</f>
        <v/>
      </c>
      <c r="P16" s="15" t="e">
        <f>IF(LEN(B16&amp;C16&amp;D16&amp;F16&amp;G16&amp;H16&amp;I16&amp;J16&amp;#REF!&amp;#REF!&amp;#REF!&amp;K16&amp;L16&amp;E16)=0,FALSE,TRUE)</f>
        <v>#REF!</v>
      </c>
      <c r="Q16" s="15" t="e" cm="1">
        <f t="array" aca="1" ref="Q16" ca="1">CheckIzonMoji(B16)</f>
        <v>#NAME?</v>
      </c>
      <c r="R16" s="15" t="e">
        <f>IF(P16,IF(AND(LENB(B16)&gt;2,LENB(B16)&lt;33),FALSE,TRUE),FALSE)</f>
        <v>#REF!</v>
      </c>
      <c r="S16" s="15" t="e">
        <f>IF(P16,IF(C16="",TRUE,FALSE),FALSE)</f>
        <v>#REF!</v>
      </c>
      <c r="T16" s="15" t="e">
        <f>IF(P16,IF(OR(D16="",ISERR(DAY(D16))),TRUE,FALSE),FALSE)</f>
        <v>#REF!</v>
      </c>
      <c r="U16" s="15" t="e">
        <f>IF(P16,IF(F16="",TRUE,FALSE),FALSE)</f>
        <v>#REF!</v>
      </c>
      <c r="V16" s="15" t="e">
        <f>IF(P16,IF(AND(LENB(H16)&gt;1,LENB(H16)&lt;65),FALSE,TRUE),FALSE)</f>
        <v>#REF!</v>
      </c>
      <c r="W16" s="15" t="b">
        <f>IF(LENB(I16)&lt;33,FALSE,TRUE)</f>
        <v>0</v>
      </c>
      <c r="X16" s="15" t="b">
        <f>IF(LENB(J16)&lt;51,FALSE,TRUE)</f>
        <v>0</v>
      </c>
      <c r="Y16" s="15" t="e">
        <f>IF(LENB(#REF!)&lt;51,FALSE,TRUE)</f>
        <v>#REF!</v>
      </c>
      <c r="Z16" s="15" t="e">
        <f>IF(P16,IF(AND(LENB(#REF!)&gt;2,LENB(#REF!)&lt;16),FALSE,TRUE),FALSE)</f>
        <v>#REF!</v>
      </c>
      <c r="AA16" s="15" t="e">
        <f>IF(P16,IF(AND(LENB(#REF!)&lt;61),FALSE,TRUE),FALSE)</f>
        <v>#REF!</v>
      </c>
      <c r="AB16" s="15" t="e">
        <f t="shared" si="1"/>
        <v>#REF!</v>
      </c>
      <c r="AC16" s="15" t="e">
        <f>IF(P16,IF(E16="",TRUE,FALSE),FALSE)</f>
        <v>#REF!</v>
      </c>
      <c r="AD16" s="15" t="e">
        <f>IF(P16,IF(AND(LEN(N16)=7,COUNTIF([1]集荷不可!$A:$A,N16)=0),FALSE,TRUE),FALSE)</f>
        <v>#REF!</v>
      </c>
      <c r="AE16" s="15" t="b">
        <f>IF(ISERROR(FIND(".@",#REF!)),FALSE,TRUE)</f>
        <v>0</v>
      </c>
      <c r="AF16" s="15" t="b">
        <f t="shared" si="0"/>
        <v>0</v>
      </c>
    </row>
    <row r="17" spans="1:32" x14ac:dyDescent="0.15">
      <c r="A17">
        <v>12</v>
      </c>
      <c r="B17" s="10"/>
      <c r="C17" s="13"/>
      <c r="D17" s="11"/>
      <c r="E17" s="13"/>
      <c r="F17" s="11"/>
      <c r="G17" s="12"/>
      <c r="H17" s="10"/>
      <c r="I17" s="13"/>
      <c r="J17" s="13"/>
      <c r="K17" s="14"/>
      <c r="L17" s="14"/>
      <c r="N17" s="15" t="str">
        <f t="shared" si="2"/>
        <v/>
      </c>
      <c r="O17" s="15" t="str">
        <f>LEFT(E17,1)</f>
        <v/>
      </c>
      <c r="P17" s="15" t="e">
        <f>IF(LEN(B17&amp;C17&amp;D17&amp;F17&amp;G17&amp;H17&amp;I17&amp;J17&amp;#REF!&amp;#REF!&amp;#REF!&amp;K17&amp;L17&amp;E17)=0,FALSE,TRUE)</f>
        <v>#REF!</v>
      </c>
      <c r="Q17" s="15" t="e" cm="1">
        <f t="array" aca="1" ref="Q17" ca="1">CheckIzonMoji(B17)</f>
        <v>#NAME?</v>
      </c>
      <c r="R17" s="15" t="e">
        <f>IF(P17,IF(AND(LENB(B17)&gt;2,LENB(B17)&lt;33),FALSE,TRUE),FALSE)</f>
        <v>#REF!</v>
      </c>
      <c r="S17" s="15" t="e">
        <f>IF(P17,IF(C17="",TRUE,FALSE),FALSE)</f>
        <v>#REF!</v>
      </c>
      <c r="T17" s="15" t="e">
        <f>IF(P17,IF(OR(D17="",ISERR(DAY(D17))),TRUE,FALSE),FALSE)</f>
        <v>#REF!</v>
      </c>
      <c r="U17" s="15" t="e">
        <f>IF(P17,IF(F17="",TRUE,FALSE),FALSE)</f>
        <v>#REF!</v>
      </c>
      <c r="V17" s="15" t="e">
        <f>IF(P17,IF(AND(LENB(H17)&gt;1,LENB(H17)&lt;65),FALSE,TRUE),FALSE)</f>
        <v>#REF!</v>
      </c>
      <c r="W17" s="15" t="b">
        <f>IF(LENB(I17)&lt;33,FALSE,TRUE)</f>
        <v>0</v>
      </c>
      <c r="X17" s="15" t="b">
        <f>IF(LENB(J17)&lt;51,FALSE,TRUE)</f>
        <v>0</v>
      </c>
      <c r="Y17" s="15" t="e">
        <f>IF(LENB(#REF!)&lt;51,FALSE,TRUE)</f>
        <v>#REF!</v>
      </c>
      <c r="Z17" s="15" t="e">
        <f>IF(P17,IF(AND(LENB(#REF!)&gt;2,LENB(#REF!)&lt;16),FALSE,TRUE),FALSE)</f>
        <v>#REF!</v>
      </c>
      <c r="AA17" s="15" t="e">
        <f>IF(P17,IF(AND(LENB(#REF!)&lt;61),FALSE,TRUE),FALSE)</f>
        <v>#REF!</v>
      </c>
      <c r="AB17" s="15" t="e">
        <f t="shared" si="1"/>
        <v>#REF!</v>
      </c>
      <c r="AC17" s="15" t="e">
        <f>IF(P17,IF(E17="",TRUE,FALSE),FALSE)</f>
        <v>#REF!</v>
      </c>
      <c r="AD17" s="15" t="e">
        <f>IF(P17,IF(AND(LEN(N17)=7,COUNTIF([1]集荷不可!$A:$A,N17)=0),FALSE,TRUE),FALSE)</f>
        <v>#REF!</v>
      </c>
      <c r="AE17" s="15" t="b">
        <f>IF(ISERROR(FIND(".@",#REF!)),FALSE,TRUE)</f>
        <v>0</v>
      </c>
      <c r="AF17" s="15" t="b">
        <f t="shared" si="0"/>
        <v>0</v>
      </c>
    </row>
    <row r="18" spans="1:32" x14ac:dyDescent="0.15">
      <c r="A18">
        <v>13</v>
      </c>
      <c r="B18" s="10"/>
      <c r="C18" s="13"/>
      <c r="D18" s="11"/>
      <c r="E18" s="13"/>
      <c r="F18" s="11"/>
      <c r="G18" s="12"/>
      <c r="H18" s="10"/>
      <c r="I18" s="13"/>
      <c r="J18" s="13"/>
      <c r="K18" s="14"/>
      <c r="L18" s="14"/>
      <c r="N18" s="15" t="str">
        <f t="shared" si="2"/>
        <v/>
      </c>
      <c r="O18" s="15" t="str">
        <f>LEFT(E18,1)</f>
        <v/>
      </c>
      <c r="P18" s="15" t="e">
        <f>IF(LEN(B18&amp;C18&amp;D18&amp;F18&amp;G18&amp;H18&amp;I18&amp;J18&amp;#REF!&amp;#REF!&amp;#REF!&amp;K18&amp;L18&amp;E18)=0,FALSE,TRUE)</f>
        <v>#REF!</v>
      </c>
      <c r="Q18" s="15" t="e" cm="1">
        <f t="array" aca="1" ref="Q18" ca="1">CheckIzonMoji(B18)</f>
        <v>#NAME?</v>
      </c>
      <c r="R18" s="15" t="e">
        <f>IF(P18,IF(AND(LENB(B18)&gt;2,LENB(B18)&lt;33),FALSE,TRUE),FALSE)</f>
        <v>#REF!</v>
      </c>
      <c r="S18" s="15" t="e">
        <f>IF(P18,IF(C18="",TRUE,FALSE),FALSE)</f>
        <v>#REF!</v>
      </c>
      <c r="T18" s="15" t="e">
        <f>IF(P18,IF(OR(D18="",ISERR(DAY(D18))),TRUE,FALSE),FALSE)</f>
        <v>#REF!</v>
      </c>
      <c r="U18" s="15" t="e">
        <f>IF(P18,IF(F18="",TRUE,FALSE),FALSE)</f>
        <v>#REF!</v>
      </c>
      <c r="V18" s="15" t="e">
        <f>IF(P18,IF(AND(LENB(H18)&gt;1,LENB(H18)&lt;65),FALSE,TRUE),FALSE)</f>
        <v>#REF!</v>
      </c>
      <c r="W18" s="15" t="b">
        <f>IF(LENB(I18)&lt;33,FALSE,TRUE)</f>
        <v>0</v>
      </c>
      <c r="X18" s="15" t="b">
        <f>IF(LENB(J18)&lt;51,FALSE,TRUE)</f>
        <v>0</v>
      </c>
      <c r="Y18" s="15" t="e">
        <f>IF(LENB(#REF!)&lt;51,FALSE,TRUE)</f>
        <v>#REF!</v>
      </c>
      <c r="Z18" s="15" t="e">
        <f>IF(P18,IF(AND(LENB(#REF!)&gt;2,LENB(#REF!)&lt;16),FALSE,TRUE),FALSE)</f>
        <v>#REF!</v>
      </c>
      <c r="AA18" s="15" t="e">
        <f>IF(P18,IF(AND(LENB(#REF!)&lt;61),FALSE,TRUE),FALSE)</f>
        <v>#REF!</v>
      </c>
      <c r="AB18" s="15" t="e">
        <f t="shared" si="1"/>
        <v>#REF!</v>
      </c>
      <c r="AC18" s="15" t="e">
        <f>IF(P18,IF(E18="",TRUE,FALSE),FALSE)</f>
        <v>#REF!</v>
      </c>
      <c r="AD18" s="15" t="e">
        <f>IF(P18,IF(AND(LEN(N18)=7,COUNTIF([1]集荷不可!$A:$A,N18)=0),FALSE,TRUE),FALSE)</f>
        <v>#REF!</v>
      </c>
      <c r="AE18" s="15" t="b">
        <f>IF(ISERROR(FIND(".@",#REF!)),FALSE,TRUE)</f>
        <v>0</v>
      </c>
      <c r="AF18" s="15" t="b">
        <f t="shared" si="0"/>
        <v>0</v>
      </c>
    </row>
    <row r="19" spans="1:32" x14ac:dyDescent="0.15">
      <c r="A19">
        <v>14</v>
      </c>
      <c r="B19" s="10"/>
      <c r="C19" s="13"/>
      <c r="D19" s="11"/>
      <c r="E19" s="13"/>
      <c r="F19" s="11"/>
      <c r="G19" s="12"/>
      <c r="H19" s="10"/>
      <c r="I19" s="13"/>
      <c r="J19" s="13"/>
      <c r="K19" s="14"/>
      <c r="L19" s="14"/>
      <c r="N19" s="15" t="str">
        <f t="shared" si="2"/>
        <v/>
      </c>
      <c r="O19" s="15" t="str">
        <f>LEFT(E19,1)</f>
        <v/>
      </c>
      <c r="P19" s="15" t="e">
        <f>IF(LEN(B19&amp;C19&amp;D19&amp;F19&amp;G19&amp;H19&amp;I19&amp;J19&amp;#REF!&amp;#REF!&amp;#REF!&amp;K19&amp;L19&amp;E19)=0,FALSE,TRUE)</f>
        <v>#REF!</v>
      </c>
      <c r="Q19" s="15" t="e" cm="1">
        <f t="array" aca="1" ref="Q19" ca="1">CheckIzonMoji(B19)</f>
        <v>#NAME?</v>
      </c>
      <c r="R19" s="15" t="e">
        <f>IF(P19,IF(AND(LENB(B19)&gt;2,LENB(B19)&lt;33),FALSE,TRUE),FALSE)</f>
        <v>#REF!</v>
      </c>
      <c r="S19" s="15" t="e">
        <f>IF(P19,IF(C19="",TRUE,FALSE),FALSE)</f>
        <v>#REF!</v>
      </c>
      <c r="T19" s="15" t="e">
        <f>IF(P19,IF(OR(D19="",ISERR(DAY(D19))),TRUE,FALSE),FALSE)</f>
        <v>#REF!</v>
      </c>
      <c r="U19" s="15" t="e">
        <f>IF(P19,IF(F19="",TRUE,FALSE),FALSE)</f>
        <v>#REF!</v>
      </c>
      <c r="V19" s="15" t="e">
        <f>IF(P19,IF(AND(LENB(H19)&gt;1,LENB(H19)&lt;65),FALSE,TRUE),FALSE)</f>
        <v>#REF!</v>
      </c>
      <c r="W19" s="15" t="b">
        <f>IF(LENB(I19)&lt;33,FALSE,TRUE)</f>
        <v>0</v>
      </c>
      <c r="X19" s="15" t="b">
        <f>IF(LENB(J19)&lt;51,FALSE,TRUE)</f>
        <v>0</v>
      </c>
      <c r="Y19" s="15" t="e">
        <f>IF(LENB(#REF!)&lt;51,FALSE,TRUE)</f>
        <v>#REF!</v>
      </c>
      <c r="Z19" s="15" t="e">
        <f>IF(P19,IF(AND(LENB(#REF!)&gt;2,LENB(#REF!)&lt;16),FALSE,TRUE),FALSE)</f>
        <v>#REF!</v>
      </c>
      <c r="AA19" s="15" t="e">
        <f>IF(P19,IF(AND(LENB(#REF!)&lt;61),FALSE,TRUE),FALSE)</f>
        <v>#REF!</v>
      </c>
      <c r="AB19" s="15" t="e">
        <f t="shared" si="1"/>
        <v>#REF!</v>
      </c>
      <c r="AC19" s="15" t="e">
        <f>IF(P19,IF(E19="",TRUE,FALSE),FALSE)</f>
        <v>#REF!</v>
      </c>
      <c r="AD19" s="15" t="e">
        <f>IF(P19,IF(AND(LEN(N19)=7,COUNTIF([1]集荷不可!$A:$A,N19)=0),FALSE,TRUE),FALSE)</f>
        <v>#REF!</v>
      </c>
      <c r="AE19" s="15" t="b">
        <f>IF(ISERROR(FIND(".@",#REF!)),FALSE,TRUE)</f>
        <v>0</v>
      </c>
      <c r="AF19" s="15" t="b">
        <f t="shared" si="0"/>
        <v>0</v>
      </c>
    </row>
    <row r="20" spans="1:32" x14ac:dyDescent="0.15">
      <c r="A20">
        <v>15</v>
      </c>
      <c r="B20" s="10"/>
      <c r="C20" s="13"/>
      <c r="D20" s="11"/>
      <c r="E20" s="13"/>
      <c r="F20" s="11"/>
      <c r="G20" s="12"/>
      <c r="H20" s="10"/>
      <c r="I20" s="13"/>
      <c r="J20" s="13"/>
      <c r="K20" s="14"/>
      <c r="L20" s="14"/>
      <c r="N20" s="15" t="str">
        <f t="shared" si="2"/>
        <v/>
      </c>
      <c r="O20" s="15" t="str">
        <f>LEFT(E20,1)</f>
        <v/>
      </c>
      <c r="P20" s="15" t="e">
        <f>IF(LEN(B20&amp;C20&amp;D20&amp;F20&amp;G20&amp;H20&amp;I20&amp;J20&amp;#REF!&amp;#REF!&amp;#REF!&amp;K20&amp;L20&amp;E20)=0,FALSE,TRUE)</f>
        <v>#REF!</v>
      </c>
      <c r="Q20" s="15" t="e" cm="1">
        <f t="array" aca="1" ref="Q20" ca="1">CheckIzonMoji(B20)</f>
        <v>#NAME?</v>
      </c>
      <c r="R20" s="15" t="e">
        <f>IF(P20,IF(AND(LENB(B20)&gt;2,LENB(B20)&lt;33),FALSE,TRUE),FALSE)</f>
        <v>#REF!</v>
      </c>
      <c r="S20" s="15" t="e">
        <f>IF(P20,IF(C20="",TRUE,FALSE),FALSE)</f>
        <v>#REF!</v>
      </c>
      <c r="T20" s="15" t="e">
        <f>IF(P20,IF(OR(D20="",ISERR(DAY(D20))),TRUE,FALSE),FALSE)</f>
        <v>#REF!</v>
      </c>
      <c r="U20" s="15" t="e">
        <f>IF(P20,IF(F20="",TRUE,FALSE),FALSE)</f>
        <v>#REF!</v>
      </c>
      <c r="V20" s="15" t="e">
        <f>IF(P20,IF(AND(LENB(H20)&gt;1,LENB(H20)&lt;65),FALSE,TRUE),FALSE)</f>
        <v>#REF!</v>
      </c>
      <c r="W20" s="15" t="b">
        <f>IF(LENB(I20)&lt;33,FALSE,TRUE)</f>
        <v>0</v>
      </c>
      <c r="X20" s="15" t="b">
        <f>IF(LENB(J20)&lt;51,FALSE,TRUE)</f>
        <v>0</v>
      </c>
      <c r="Y20" s="15" t="e">
        <f>IF(LENB(#REF!)&lt;51,FALSE,TRUE)</f>
        <v>#REF!</v>
      </c>
      <c r="Z20" s="15" t="e">
        <f>IF(P20,IF(AND(LENB(#REF!)&gt;2,LENB(#REF!)&lt;16),FALSE,TRUE),FALSE)</f>
        <v>#REF!</v>
      </c>
      <c r="AA20" s="15" t="e">
        <f>IF(P20,IF(AND(LENB(#REF!)&lt;61),FALSE,TRUE),FALSE)</f>
        <v>#REF!</v>
      </c>
      <c r="AB20" s="15" t="e">
        <f t="shared" si="1"/>
        <v>#REF!</v>
      </c>
      <c r="AC20" s="15" t="e">
        <f>IF(P20,IF(E20="",TRUE,FALSE),FALSE)</f>
        <v>#REF!</v>
      </c>
      <c r="AD20" s="15" t="e">
        <f>IF(P20,IF(AND(LEN(N20)=7,COUNTIF([1]集荷不可!$A:$A,N20)=0),FALSE,TRUE),FALSE)</f>
        <v>#REF!</v>
      </c>
      <c r="AE20" s="15" t="b">
        <f>IF(ISERROR(FIND(".@",#REF!)),FALSE,TRUE)</f>
        <v>0</v>
      </c>
      <c r="AF20" s="15" t="b">
        <f t="shared" si="0"/>
        <v>0</v>
      </c>
    </row>
    <row r="21" spans="1:32" x14ac:dyDescent="0.15">
      <c r="A21">
        <v>16</v>
      </c>
      <c r="B21" s="10"/>
      <c r="C21" s="13"/>
      <c r="D21" s="11"/>
      <c r="E21" s="13"/>
      <c r="F21" s="11"/>
      <c r="G21" s="12"/>
      <c r="H21" s="10"/>
      <c r="I21" s="13"/>
      <c r="J21" s="13"/>
      <c r="K21" s="14"/>
      <c r="L21" s="14"/>
      <c r="N21" s="15" t="str">
        <f t="shared" si="2"/>
        <v/>
      </c>
      <c r="O21" s="15" t="str">
        <f>LEFT(E21,1)</f>
        <v/>
      </c>
      <c r="P21" s="15" t="e">
        <f>IF(LEN(B21&amp;C21&amp;D21&amp;F21&amp;G21&amp;H21&amp;I21&amp;J21&amp;#REF!&amp;#REF!&amp;#REF!&amp;K21&amp;L21&amp;E21)=0,FALSE,TRUE)</f>
        <v>#REF!</v>
      </c>
      <c r="Q21" s="15" t="e" cm="1">
        <f t="array" aca="1" ref="Q21" ca="1">CheckIzonMoji(B21)</f>
        <v>#NAME?</v>
      </c>
      <c r="R21" s="15" t="e">
        <f>IF(P21,IF(AND(LENB(B21)&gt;2,LENB(B21)&lt;33),FALSE,TRUE),FALSE)</f>
        <v>#REF!</v>
      </c>
      <c r="S21" s="15" t="e">
        <f>IF(P21,IF(C21="",TRUE,FALSE),FALSE)</f>
        <v>#REF!</v>
      </c>
      <c r="T21" s="15" t="e">
        <f>IF(P21,IF(OR(D21="",ISERR(DAY(D21))),TRUE,FALSE),FALSE)</f>
        <v>#REF!</v>
      </c>
      <c r="U21" s="15" t="e">
        <f>IF(P21,IF(F21="",TRUE,FALSE),FALSE)</f>
        <v>#REF!</v>
      </c>
      <c r="V21" s="15" t="e">
        <f>IF(P21,IF(AND(LENB(H21)&gt;1,LENB(H21)&lt;65),FALSE,TRUE),FALSE)</f>
        <v>#REF!</v>
      </c>
      <c r="W21" s="15" t="b">
        <f>IF(LENB(I21)&lt;33,FALSE,TRUE)</f>
        <v>0</v>
      </c>
      <c r="X21" s="15" t="b">
        <f>IF(LENB(J21)&lt;51,FALSE,TRUE)</f>
        <v>0</v>
      </c>
      <c r="Y21" s="15" t="e">
        <f>IF(LENB(#REF!)&lt;51,FALSE,TRUE)</f>
        <v>#REF!</v>
      </c>
      <c r="Z21" s="15" t="e">
        <f>IF(P21,IF(AND(LENB(#REF!)&gt;2,LENB(#REF!)&lt;16),FALSE,TRUE),FALSE)</f>
        <v>#REF!</v>
      </c>
      <c r="AA21" s="15" t="e">
        <f>IF(P21,IF(AND(LENB(#REF!)&lt;61),FALSE,TRUE),FALSE)</f>
        <v>#REF!</v>
      </c>
      <c r="AB21" s="15" t="e">
        <f t="shared" si="1"/>
        <v>#REF!</v>
      </c>
      <c r="AC21" s="15" t="e">
        <f>IF(P21,IF(E21="",TRUE,FALSE),FALSE)</f>
        <v>#REF!</v>
      </c>
      <c r="AD21" s="15" t="e">
        <f>IF(P21,IF(AND(LEN(N21)=7,COUNTIF([1]集荷不可!$A:$A,N21)=0),FALSE,TRUE),FALSE)</f>
        <v>#REF!</v>
      </c>
      <c r="AE21" s="15" t="b">
        <f>IF(ISERROR(FIND(".@",#REF!)),FALSE,TRUE)</f>
        <v>0</v>
      </c>
      <c r="AF21" s="15" t="b">
        <f t="shared" si="0"/>
        <v>0</v>
      </c>
    </row>
    <row r="22" spans="1:32" x14ac:dyDescent="0.15">
      <c r="A22">
        <v>17</v>
      </c>
      <c r="B22" s="10"/>
      <c r="C22" s="13"/>
      <c r="D22" s="11"/>
      <c r="E22" s="13"/>
      <c r="F22" s="11"/>
      <c r="G22" s="12"/>
      <c r="H22" s="10"/>
      <c r="I22" s="13"/>
      <c r="J22" s="13"/>
      <c r="K22" s="14"/>
      <c r="L22" s="14"/>
      <c r="N22" s="15" t="str">
        <f t="shared" si="2"/>
        <v/>
      </c>
      <c r="O22" s="15" t="str">
        <f>LEFT(E22,1)</f>
        <v/>
      </c>
      <c r="P22" s="15" t="e">
        <f>IF(LEN(B22&amp;C22&amp;D22&amp;F22&amp;G22&amp;H22&amp;I22&amp;J22&amp;#REF!&amp;#REF!&amp;#REF!&amp;K22&amp;L22&amp;E22)=0,FALSE,TRUE)</f>
        <v>#REF!</v>
      </c>
      <c r="Q22" s="15" t="e" cm="1">
        <f t="array" aca="1" ref="Q22" ca="1">CheckIzonMoji(B22)</f>
        <v>#NAME?</v>
      </c>
      <c r="R22" s="15" t="e">
        <f>IF(P22,IF(AND(LENB(B22)&gt;2,LENB(B22)&lt;33),FALSE,TRUE),FALSE)</f>
        <v>#REF!</v>
      </c>
      <c r="S22" s="15" t="e">
        <f>IF(P22,IF(C22="",TRUE,FALSE),FALSE)</f>
        <v>#REF!</v>
      </c>
      <c r="T22" s="15" t="e">
        <f>IF(P22,IF(OR(D22="",ISERR(DAY(D22))),TRUE,FALSE),FALSE)</f>
        <v>#REF!</v>
      </c>
      <c r="U22" s="15" t="e">
        <f>IF(P22,IF(F22="",TRUE,FALSE),FALSE)</f>
        <v>#REF!</v>
      </c>
      <c r="V22" s="15" t="e">
        <f>IF(P22,IF(AND(LENB(H22)&gt;1,LENB(H22)&lt;65),FALSE,TRUE),FALSE)</f>
        <v>#REF!</v>
      </c>
      <c r="W22" s="15" t="b">
        <f>IF(LENB(I22)&lt;33,FALSE,TRUE)</f>
        <v>0</v>
      </c>
      <c r="X22" s="15" t="b">
        <f>IF(LENB(J22)&lt;51,FALSE,TRUE)</f>
        <v>0</v>
      </c>
      <c r="Y22" s="15" t="e">
        <f>IF(LENB(#REF!)&lt;51,FALSE,TRUE)</f>
        <v>#REF!</v>
      </c>
      <c r="Z22" s="15" t="e">
        <f>IF(P22,IF(AND(LENB(#REF!)&gt;2,LENB(#REF!)&lt;16),FALSE,TRUE),FALSE)</f>
        <v>#REF!</v>
      </c>
      <c r="AA22" s="15" t="e">
        <f>IF(P22,IF(AND(LENB(#REF!)&lt;61),FALSE,TRUE),FALSE)</f>
        <v>#REF!</v>
      </c>
      <c r="AB22" s="15" t="e">
        <f t="shared" si="1"/>
        <v>#REF!</v>
      </c>
      <c r="AC22" s="15" t="e">
        <f>IF(P22,IF(E22="",TRUE,FALSE),FALSE)</f>
        <v>#REF!</v>
      </c>
      <c r="AD22" s="15" t="e">
        <f>IF(P22,IF(AND(LEN(N22)=7,COUNTIF([1]集荷不可!$A:$A,N22)=0),FALSE,TRUE),FALSE)</f>
        <v>#REF!</v>
      </c>
      <c r="AE22" s="15" t="b">
        <f>IF(ISERROR(FIND(".@",#REF!)),FALSE,TRUE)</f>
        <v>0</v>
      </c>
      <c r="AF22" s="15" t="b">
        <f t="shared" si="0"/>
        <v>0</v>
      </c>
    </row>
    <row r="23" spans="1:32" x14ac:dyDescent="0.15">
      <c r="A23">
        <v>18</v>
      </c>
      <c r="B23" s="10"/>
      <c r="C23" s="13"/>
      <c r="D23" s="11"/>
      <c r="E23" s="13"/>
      <c r="F23" s="11"/>
      <c r="G23" s="12"/>
      <c r="H23" s="10"/>
      <c r="I23" s="13"/>
      <c r="J23" s="13"/>
      <c r="K23" s="14"/>
      <c r="L23" s="14"/>
      <c r="N23" s="15" t="str">
        <f t="shared" si="2"/>
        <v/>
      </c>
      <c r="O23" s="15" t="str">
        <f>LEFT(E23,1)</f>
        <v/>
      </c>
      <c r="P23" s="15" t="e">
        <f>IF(LEN(B23&amp;C23&amp;D23&amp;F23&amp;G23&amp;H23&amp;I23&amp;J23&amp;#REF!&amp;#REF!&amp;#REF!&amp;K23&amp;L23&amp;E23)=0,FALSE,TRUE)</f>
        <v>#REF!</v>
      </c>
      <c r="Q23" s="15" t="e" cm="1">
        <f t="array" aca="1" ref="Q23" ca="1">CheckIzonMoji(B23)</f>
        <v>#NAME?</v>
      </c>
      <c r="R23" s="15" t="e">
        <f>IF(P23,IF(AND(LENB(B23)&gt;2,LENB(B23)&lt;33),FALSE,TRUE),FALSE)</f>
        <v>#REF!</v>
      </c>
      <c r="S23" s="15" t="e">
        <f>IF(P23,IF(C23="",TRUE,FALSE),FALSE)</f>
        <v>#REF!</v>
      </c>
      <c r="T23" s="15" t="e">
        <f>IF(P23,IF(OR(D23="",ISERR(DAY(D23))),TRUE,FALSE),FALSE)</f>
        <v>#REF!</v>
      </c>
      <c r="U23" s="15" t="e">
        <f>IF(P23,IF(F23="",TRUE,FALSE),FALSE)</f>
        <v>#REF!</v>
      </c>
      <c r="V23" s="15" t="e">
        <f>IF(P23,IF(AND(LENB(H23)&gt;1,LENB(H23)&lt;65),FALSE,TRUE),FALSE)</f>
        <v>#REF!</v>
      </c>
      <c r="W23" s="15" t="b">
        <f>IF(LENB(I23)&lt;33,FALSE,TRUE)</f>
        <v>0</v>
      </c>
      <c r="X23" s="15" t="b">
        <f>IF(LENB(J23)&lt;51,FALSE,TRUE)</f>
        <v>0</v>
      </c>
      <c r="Y23" s="15" t="e">
        <f>IF(LENB(#REF!)&lt;51,FALSE,TRUE)</f>
        <v>#REF!</v>
      </c>
      <c r="Z23" s="15" t="e">
        <f>IF(P23,IF(AND(LENB(#REF!)&gt;2,LENB(#REF!)&lt;16),FALSE,TRUE),FALSE)</f>
        <v>#REF!</v>
      </c>
      <c r="AA23" s="15" t="e">
        <f>IF(P23,IF(AND(LENB(#REF!)&lt;61),FALSE,TRUE),FALSE)</f>
        <v>#REF!</v>
      </c>
      <c r="AB23" s="15" t="e">
        <f t="shared" si="1"/>
        <v>#REF!</v>
      </c>
      <c r="AC23" s="15" t="e">
        <f>IF(P23,IF(E23="",TRUE,FALSE),FALSE)</f>
        <v>#REF!</v>
      </c>
      <c r="AD23" s="15" t="e">
        <f>IF(P23,IF(AND(LEN(N23)=7,COUNTIF([1]集荷不可!$A:$A,N23)=0),FALSE,TRUE),FALSE)</f>
        <v>#REF!</v>
      </c>
      <c r="AE23" s="15" t="b">
        <f>IF(ISERROR(FIND(".@",#REF!)),FALSE,TRUE)</f>
        <v>0</v>
      </c>
      <c r="AF23" s="15" t="b">
        <f t="shared" si="0"/>
        <v>0</v>
      </c>
    </row>
    <row r="24" spans="1:32" x14ac:dyDescent="0.15">
      <c r="A24">
        <v>19</v>
      </c>
      <c r="B24" s="10"/>
      <c r="C24" s="13"/>
      <c r="D24" s="11"/>
      <c r="E24" s="13"/>
      <c r="F24" s="11"/>
      <c r="G24" s="12"/>
      <c r="H24" s="10"/>
      <c r="I24" s="13"/>
      <c r="J24" s="13"/>
      <c r="K24" s="14"/>
      <c r="L24" s="14"/>
      <c r="N24" s="15" t="str">
        <f t="shared" si="2"/>
        <v/>
      </c>
      <c r="O24" s="15" t="str">
        <f>LEFT(E24,1)</f>
        <v/>
      </c>
      <c r="P24" s="15" t="e">
        <f>IF(LEN(B24&amp;C24&amp;D24&amp;F24&amp;G24&amp;H24&amp;I24&amp;J24&amp;#REF!&amp;#REF!&amp;#REF!&amp;K24&amp;L24&amp;E24)=0,FALSE,TRUE)</f>
        <v>#REF!</v>
      </c>
      <c r="Q24" s="15" t="e" cm="1">
        <f t="array" aca="1" ref="Q24" ca="1">CheckIzonMoji(B24)</f>
        <v>#NAME?</v>
      </c>
      <c r="R24" s="15" t="e">
        <f>IF(P24,IF(AND(LENB(B24)&gt;2,LENB(B24)&lt;33),FALSE,TRUE),FALSE)</f>
        <v>#REF!</v>
      </c>
      <c r="S24" s="15" t="e">
        <f>IF(P24,IF(C24="",TRUE,FALSE),FALSE)</f>
        <v>#REF!</v>
      </c>
      <c r="T24" s="15" t="e">
        <f>IF(P24,IF(OR(D24="",ISERR(DAY(D24))),TRUE,FALSE),FALSE)</f>
        <v>#REF!</v>
      </c>
      <c r="U24" s="15" t="e">
        <f>IF(P24,IF(F24="",TRUE,FALSE),FALSE)</f>
        <v>#REF!</v>
      </c>
      <c r="V24" s="15" t="e">
        <f>IF(P24,IF(AND(LENB(H24)&gt;1,LENB(H24)&lt;65),FALSE,TRUE),FALSE)</f>
        <v>#REF!</v>
      </c>
      <c r="W24" s="15" t="b">
        <f>IF(LENB(I24)&lt;33,FALSE,TRUE)</f>
        <v>0</v>
      </c>
      <c r="X24" s="15" t="b">
        <f>IF(LENB(J24)&lt;51,FALSE,TRUE)</f>
        <v>0</v>
      </c>
      <c r="Y24" s="15" t="e">
        <f>IF(LENB(#REF!)&lt;51,FALSE,TRUE)</f>
        <v>#REF!</v>
      </c>
      <c r="Z24" s="15" t="e">
        <f>IF(P24,IF(AND(LENB(#REF!)&gt;2,LENB(#REF!)&lt;16),FALSE,TRUE),FALSE)</f>
        <v>#REF!</v>
      </c>
      <c r="AA24" s="15" t="e">
        <f>IF(P24,IF(AND(LENB(#REF!)&lt;61),FALSE,TRUE),FALSE)</f>
        <v>#REF!</v>
      </c>
      <c r="AB24" s="15" t="e">
        <f t="shared" si="1"/>
        <v>#REF!</v>
      </c>
      <c r="AC24" s="15" t="e">
        <f>IF(P24,IF(E24="",TRUE,FALSE),FALSE)</f>
        <v>#REF!</v>
      </c>
      <c r="AD24" s="15" t="e">
        <f>IF(P24,IF(AND(LEN(N24)=7,COUNTIF([1]集荷不可!$A:$A,N24)=0),FALSE,TRUE),FALSE)</f>
        <v>#REF!</v>
      </c>
      <c r="AE24" s="15" t="b">
        <f>IF(ISERROR(FIND(".@",#REF!)),FALSE,TRUE)</f>
        <v>0</v>
      </c>
      <c r="AF24" s="15" t="b">
        <f t="shared" si="0"/>
        <v>0</v>
      </c>
    </row>
    <row r="25" spans="1:32" x14ac:dyDescent="0.15">
      <c r="A25">
        <v>20</v>
      </c>
      <c r="B25" s="10"/>
      <c r="C25" s="13"/>
      <c r="D25" s="11"/>
      <c r="E25" s="13"/>
      <c r="F25" s="11"/>
      <c r="G25" s="12"/>
      <c r="H25" s="10"/>
      <c r="I25" s="13"/>
      <c r="J25" s="13"/>
      <c r="K25" s="14"/>
      <c r="L25" s="14"/>
      <c r="N25" s="15" t="str">
        <f t="shared" si="2"/>
        <v/>
      </c>
      <c r="O25" s="15" t="str">
        <f>LEFT(E25,1)</f>
        <v/>
      </c>
      <c r="P25" s="15" t="e">
        <f>IF(LEN(B25&amp;C25&amp;D25&amp;F25&amp;G25&amp;H25&amp;I25&amp;J25&amp;#REF!&amp;#REF!&amp;#REF!&amp;K25&amp;L25&amp;E25)=0,FALSE,TRUE)</f>
        <v>#REF!</v>
      </c>
      <c r="Q25" s="15" t="e" cm="1">
        <f t="array" aca="1" ref="Q25" ca="1">CheckIzonMoji(B25)</f>
        <v>#NAME?</v>
      </c>
      <c r="R25" s="15" t="e">
        <f>IF(P25,IF(AND(LENB(B25)&gt;2,LENB(B25)&lt;33),FALSE,TRUE),FALSE)</f>
        <v>#REF!</v>
      </c>
      <c r="S25" s="15" t="e">
        <f>IF(P25,IF(C25="",TRUE,FALSE),FALSE)</f>
        <v>#REF!</v>
      </c>
      <c r="T25" s="15" t="e">
        <f>IF(P25,IF(OR(D25="",ISERR(DAY(D25))),TRUE,FALSE),FALSE)</f>
        <v>#REF!</v>
      </c>
      <c r="U25" s="15" t="e">
        <f>IF(P25,IF(F25="",TRUE,FALSE),FALSE)</f>
        <v>#REF!</v>
      </c>
      <c r="V25" s="15" t="e">
        <f>IF(P25,IF(AND(LENB(H25)&gt;1,LENB(H25)&lt;65),FALSE,TRUE),FALSE)</f>
        <v>#REF!</v>
      </c>
      <c r="W25" s="15" t="b">
        <f>IF(LENB(I25)&lt;33,FALSE,TRUE)</f>
        <v>0</v>
      </c>
      <c r="X25" s="15" t="b">
        <f>IF(LENB(J25)&lt;51,FALSE,TRUE)</f>
        <v>0</v>
      </c>
      <c r="Y25" s="15" t="e">
        <f>IF(LENB(#REF!)&lt;51,FALSE,TRUE)</f>
        <v>#REF!</v>
      </c>
      <c r="Z25" s="15" t="e">
        <f>IF(P25,IF(AND(LENB(#REF!)&gt;2,LENB(#REF!)&lt;16),FALSE,TRUE),FALSE)</f>
        <v>#REF!</v>
      </c>
      <c r="AA25" s="15" t="e">
        <f>IF(P25,IF(AND(LENB(#REF!)&lt;61),FALSE,TRUE),FALSE)</f>
        <v>#REF!</v>
      </c>
      <c r="AB25" s="15" t="e">
        <f t="shared" si="1"/>
        <v>#REF!</v>
      </c>
      <c r="AC25" s="15" t="e">
        <f>IF(P25,IF(E25="",TRUE,FALSE),FALSE)</f>
        <v>#REF!</v>
      </c>
      <c r="AD25" s="15" t="e">
        <f>IF(P25,IF(AND(LEN(N25)=7,COUNTIF([1]集荷不可!$A:$A,N25)=0),FALSE,TRUE),FALSE)</f>
        <v>#REF!</v>
      </c>
      <c r="AE25" s="15" t="b">
        <f>IF(ISERROR(FIND(".@",#REF!)),FALSE,TRUE)</f>
        <v>0</v>
      </c>
      <c r="AF25" s="15" t="b">
        <f t="shared" si="0"/>
        <v>0</v>
      </c>
    </row>
    <row r="26" spans="1:32" x14ac:dyDescent="0.15">
      <c r="A26">
        <v>21</v>
      </c>
      <c r="B26" s="10"/>
      <c r="C26" s="13"/>
      <c r="D26" s="11"/>
      <c r="E26" s="13"/>
      <c r="F26" s="11"/>
      <c r="G26" s="12"/>
      <c r="H26" s="10"/>
      <c r="I26" s="13"/>
      <c r="J26" s="13"/>
      <c r="K26" s="14"/>
      <c r="L26" s="14"/>
      <c r="N26" s="15" t="str">
        <f t="shared" si="2"/>
        <v/>
      </c>
      <c r="O26" s="15" t="str">
        <f>LEFT(E26,1)</f>
        <v/>
      </c>
      <c r="P26" s="15" t="e">
        <f>IF(LEN(B26&amp;C26&amp;D26&amp;F26&amp;G26&amp;H26&amp;I26&amp;J26&amp;#REF!&amp;#REF!&amp;#REF!&amp;K26&amp;L26&amp;E26)=0,FALSE,TRUE)</f>
        <v>#REF!</v>
      </c>
      <c r="Q26" s="15" t="e" cm="1">
        <f t="array" aca="1" ref="Q26" ca="1">CheckIzonMoji(B26)</f>
        <v>#NAME?</v>
      </c>
      <c r="R26" s="15" t="e">
        <f>IF(P26,IF(AND(LENB(B26)&gt;2,LENB(B26)&lt;33),FALSE,TRUE),FALSE)</f>
        <v>#REF!</v>
      </c>
      <c r="S26" s="15" t="e">
        <f>IF(P26,IF(C26="",TRUE,FALSE),FALSE)</f>
        <v>#REF!</v>
      </c>
      <c r="T26" s="15" t="e">
        <f>IF(P26,IF(OR(D26="",ISERR(DAY(D26))),TRUE,FALSE),FALSE)</f>
        <v>#REF!</v>
      </c>
      <c r="U26" s="15" t="e">
        <f>IF(P26,IF(F26="",TRUE,FALSE),FALSE)</f>
        <v>#REF!</v>
      </c>
      <c r="V26" s="15" t="e">
        <f>IF(P26,IF(AND(LENB(H26)&gt;1,LENB(H26)&lt;65),FALSE,TRUE),FALSE)</f>
        <v>#REF!</v>
      </c>
      <c r="W26" s="15" t="b">
        <f>IF(LENB(I26)&lt;33,FALSE,TRUE)</f>
        <v>0</v>
      </c>
      <c r="X26" s="15" t="b">
        <f>IF(LENB(J26)&lt;51,FALSE,TRUE)</f>
        <v>0</v>
      </c>
      <c r="Y26" s="15" t="e">
        <f>IF(LENB(#REF!)&lt;51,FALSE,TRUE)</f>
        <v>#REF!</v>
      </c>
      <c r="Z26" s="15" t="e">
        <f>IF(P26,IF(AND(LENB(#REF!)&gt;2,LENB(#REF!)&lt;16),FALSE,TRUE),FALSE)</f>
        <v>#REF!</v>
      </c>
      <c r="AA26" s="15" t="e">
        <f>IF(P26,IF(AND(LENB(#REF!)&lt;61),FALSE,TRUE),FALSE)</f>
        <v>#REF!</v>
      </c>
      <c r="AB26" s="15" t="e">
        <f t="shared" si="1"/>
        <v>#REF!</v>
      </c>
      <c r="AC26" s="15" t="e">
        <f>IF(P26,IF(E26="",TRUE,FALSE),FALSE)</f>
        <v>#REF!</v>
      </c>
      <c r="AD26" s="15" t="e">
        <f>IF(P26,IF(AND(LEN(N26)=7,COUNTIF([1]集荷不可!$A:$A,N26)=0),FALSE,TRUE),FALSE)</f>
        <v>#REF!</v>
      </c>
      <c r="AE26" s="15" t="b">
        <f>IF(ISERROR(FIND(".@",#REF!)),FALSE,TRUE)</f>
        <v>0</v>
      </c>
      <c r="AF26" s="15" t="b">
        <f t="shared" si="0"/>
        <v>0</v>
      </c>
    </row>
    <row r="27" spans="1:32" x14ac:dyDescent="0.15">
      <c r="A27">
        <v>22</v>
      </c>
      <c r="B27" s="10"/>
      <c r="C27" s="13"/>
      <c r="D27" s="11"/>
      <c r="E27" s="13"/>
      <c r="F27" s="11"/>
      <c r="G27" s="12"/>
      <c r="H27" s="10"/>
      <c r="I27" s="13"/>
      <c r="J27" s="13"/>
      <c r="K27" s="14"/>
      <c r="L27" s="14"/>
      <c r="N27" s="15" t="str">
        <f t="shared" si="2"/>
        <v/>
      </c>
      <c r="O27" s="15" t="str">
        <f>LEFT(E27,1)</f>
        <v/>
      </c>
      <c r="P27" s="15" t="e">
        <f>IF(LEN(B27&amp;C27&amp;D27&amp;F27&amp;G27&amp;H27&amp;I27&amp;J27&amp;#REF!&amp;#REF!&amp;#REF!&amp;K27&amp;L27&amp;E27)=0,FALSE,TRUE)</f>
        <v>#REF!</v>
      </c>
      <c r="Q27" s="15" t="e" cm="1">
        <f t="array" aca="1" ref="Q27" ca="1">CheckIzonMoji(B27)</f>
        <v>#NAME?</v>
      </c>
      <c r="R27" s="15" t="e">
        <f>IF(P27,IF(AND(LENB(B27)&gt;2,LENB(B27)&lt;33),FALSE,TRUE),FALSE)</f>
        <v>#REF!</v>
      </c>
      <c r="S27" s="15" t="e">
        <f>IF(P27,IF(C27="",TRUE,FALSE),FALSE)</f>
        <v>#REF!</v>
      </c>
      <c r="T27" s="15" t="e">
        <f>IF(P27,IF(OR(D27="",ISERR(DAY(D27))),TRUE,FALSE),FALSE)</f>
        <v>#REF!</v>
      </c>
      <c r="U27" s="15" t="e">
        <f>IF(P27,IF(F27="",TRUE,FALSE),FALSE)</f>
        <v>#REF!</v>
      </c>
      <c r="V27" s="15" t="e">
        <f>IF(P27,IF(AND(LENB(H27)&gt;1,LENB(H27)&lt;65),FALSE,TRUE),FALSE)</f>
        <v>#REF!</v>
      </c>
      <c r="W27" s="15" t="b">
        <f>IF(LENB(I27)&lt;33,FALSE,TRUE)</f>
        <v>0</v>
      </c>
      <c r="X27" s="15" t="b">
        <f>IF(LENB(J27)&lt;51,FALSE,TRUE)</f>
        <v>0</v>
      </c>
      <c r="Y27" s="15" t="e">
        <f>IF(LENB(#REF!)&lt;51,FALSE,TRUE)</f>
        <v>#REF!</v>
      </c>
      <c r="Z27" s="15" t="e">
        <f>IF(P27,IF(AND(LENB(#REF!)&gt;2,LENB(#REF!)&lt;16),FALSE,TRUE),FALSE)</f>
        <v>#REF!</v>
      </c>
      <c r="AA27" s="15" t="e">
        <f>IF(P27,IF(AND(LENB(#REF!)&lt;61),FALSE,TRUE),FALSE)</f>
        <v>#REF!</v>
      </c>
      <c r="AB27" s="15" t="e">
        <f t="shared" si="1"/>
        <v>#REF!</v>
      </c>
      <c r="AC27" s="15" t="e">
        <f>IF(P27,IF(E27="",TRUE,FALSE),FALSE)</f>
        <v>#REF!</v>
      </c>
      <c r="AD27" s="15" t="e">
        <f>IF(P27,IF(AND(LEN(N27)=7,COUNTIF([1]集荷不可!$A:$A,N27)=0),FALSE,TRUE),FALSE)</f>
        <v>#REF!</v>
      </c>
      <c r="AE27" s="15" t="b">
        <f>IF(ISERROR(FIND(".@",#REF!)),FALSE,TRUE)</f>
        <v>0</v>
      </c>
      <c r="AF27" s="15" t="b">
        <f t="shared" si="0"/>
        <v>0</v>
      </c>
    </row>
    <row r="28" spans="1:32" x14ac:dyDescent="0.15">
      <c r="A28">
        <v>23</v>
      </c>
      <c r="B28" s="10"/>
      <c r="C28" s="13"/>
      <c r="D28" s="11"/>
      <c r="E28" s="13"/>
      <c r="F28" s="11"/>
      <c r="G28" s="12"/>
      <c r="H28" s="10"/>
      <c r="I28" s="13"/>
      <c r="J28" s="13"/>
      <c r="K28" s="14"/>
      <c r="L28" s="14"/>
      <c r="N28" s="15" t="str">
        <f t="shared" si="2"/>
        <v/>
      </c>
      <c r="O28" s="15" t="str">
        <f>LEFT(E28,1)</f>
        <v/>
      </c>
      <c r="P28" s="15" t="e">
        <f>IF(LEN(B28&amp;C28&amp;D28&amp;F28&amp;G28&amp;H28&amp;I28&amp;J28&amp;#REF!&amp;#REF!&amp;#REF!&amp;K28&amp;L28&amp;E28)=0,FALSE,TRUE)</f>
        <v>#REF!</v>
      </c>
      <c r="Q28" s="15" t="e" cm="1">
        <f t="array" aca="1" ref="Q28" ca="1">CheckIzonMoji(B28)</f>
        <v>#NAME?</v>
      </c>
      <c r="R28" s="15" t="e">
        <f>IF(P28,IF(AND(LENB(B28)&gt;2,LENB(B28)&lt;33),FALSE,TRUE),FALSE)</f>
        <v>#REF!</v>
      </c>
      <c r="S28" s="15" t="e">
        <f>IF(P28,IF(C28="",TRUE,FALSE),FALSE)</f>
        <v>#REF!</v>
      </c>
      <c r="T28" s="15" t="e">
        <f>IF(P28,IF(OR(D28="",ISERR(DAY(D28))),TRUE,FALSE),FALSE)</f>
        <v>#REF!</v>
      </c>
      <c r="U28" s="15" t="e">
        <f>IF(P28,IF(F28="",TRUE,FALSE),FALSE)</f>
        <v>#REF!</v>
      </c>
      <c r="V28" s="15" t="e">
        <f>IF(P28,IF(AND(LENB(H28)&gt;1,LENB(H28)&lt;65),FALSE,TRUE),FALSE)</f>
        <v>#REF!</v>
      </c>
      <c r="W28" s="15" t="b">
        <f>IF(LENB(I28)&lt;33,FALSE,TRUE)</f>
        <v>0</v>
      </c>
      <c r="X28" s="15" t="b">
        <f>IF(LENB(J28)&lt;51,FALSE,TRUE)</f>
        <v>0</v>
      </c>
      <c r="Y28" s="15" t="e">
        <f>IF(LENB(#REF!)&lt;51,FALSE,TRUE)</f>
        <v>#REF!</v>
      </c>
      <c r="Z28" s="15" t="e">
        <f>IF(P28,IF(AND(LENB(#REF!)&gt;2,LENB(#REF!)&lt;16),FALSE,TRUE),FALSE)</f>
        <v>#REF!</v>
      </c>
      <c r="AA28" s="15" t="e">
        <f>IF(P28,IF(AND(LENB(#REF!)&lt;61),FALSE,TRUE),FALSE)</f>
        <v>#REF!</v>
      </c>
      <c r="AB28" s="15" t="e">
        <f t="shared" si="1"/>
        <v>#REF!</v>
      </c>
      <c r="AC28" s="15" t="e">
        <f>IF(P28,IF(E28="",TRUE,FALSE),FALSE)</f>
        <v>#REF!</v>
      </c>
      <c r="AD28" s="15" t="e">
        <f>IF(P28,IF(AND(LEN(N28)=7,COUNTIF([1]集荷不可!$A:$A,N28)=0),FALSE,TRUE),FALSE)</f>
        <v>#REF!</v>
      </c>
      <c r="AE28" s="15" t="b">
        <f>IF(ISERROR(FIND(".@",#REF!)),FALSE,TRUE)</f>
        <v>0</v>
      </c>
      <c r="AF28" s="15" t="b">
        <f t="shared" si="0"/>
        <v>0</v>
      </c>
    </row>
    <row r="29" spans="1:32" x14ac:dyDescent="0.15">
      <c r="A29">
        <v>24</v>
      </c>
      <c r="B29" s="10"/>
      <c r="C29" s="13"/>
      <c r="D29" s="11"/>
      <c r="E29" s="13"/>
      <c r="F29" s="11"/>
      <c r="G29" s="12"/>
      <c r="H29" s="10"/>
      <c r="I29" s="13"/>
      <c r="J29" s="13"/>
      <c r="K29" s="14"/>
      <c r="L29" s="14"/>
      <c r="N29" s="15" t="str">
        <f t="shared" si="2"/>
        <v/>
      </c>
      <c r="O29" s="15" t="str">
        <f>LEFT(E29,1)</f>
        <v/>
      </c>
      <c r="P29" s="15" t="e">
        <f>IF(LEN(B29&amp;C29&amp;D29&amp;F29&amp;G29&amp;H29&amp;I29&amp;J29&amp;#REF!&amp;#REF!&amp;#REF!&amp;K29&amp;L29&amp;E29)=0,FALSE,TRUE)</f>
        <v>#REF!</v>
      </c>
      <c r="Q29" s="15" t="e" cm="1">
        <f t="array" aca="1" ref="Q29" ca="1">CheckIzonMoji(B29)</f>
        <v>#NAME?</v>
      </c>
      <c r="R29" s="15" t="e">
        <f>IF(P29,IF(AND(LENB(B29)&gt;2,LENB(B29)&lt;33),FALSE,TRUE),FALSE)</f>
        <v>#REF!</v>
      </c>
      <c r="S29" s="15" t="e">
        <f>IF(P29,IF(C29="",TRUE,FALSE),FALSE)</f>
        <v>#REF!</v>
      </c>
      <c r="T29" s="15" t="e">
        <f>IF(P29,IF(OR(D29="",ISERR(DAY(D29))),TRUE,FALSE),FALSE)</f>
        <v>#REF!</v>
      </c>
      <c r="U29" s="15" t="e">
        <f>IF(P29,IF(F29="",TRUE,FALSE),FALSE)</f>
        <v>#REF!</v>
      </c>
      <c r="V29" s="15" t="e">
        <f>IF(P29,IF(AND(LENB(H29)&gt;1,LENB(H29)&lt;65),FALSE,TRUE),FALSE)</f>
        <v>#REF!</v>
      </c>
      <c r="W29" s="15" t="b">
        <f>IF(LENB(I29)&lt;33,FALSE,TRUE)</f>
        <v>0</v>
      </c>
      <c r="X29" s="15" t="b">
        <f>IF(LENB(J29)&lt;51,FALSE,TRUE)</f>
        <v>0</v>
      </c>
      <c r="Y29" s="15" t="e">
        <f>IF(LENB(#REF!)&lt;51,FALSE,TRUE)</f>
        <v>#REF!</v>
      </c>
      <c r="Z29" s="15" t="e">
        <f>IF(P29,IF(AND(LENB(#REF!)&gt;2,LENB(#REF!)&lt;16),FALSE,TRUE),FALSE)</f>
        <v>#REF!</v>
      </c>
      <c r="AA29" s="15" t="e">
        <f>IF(P29,IF(AND(LENB(#REF!)&lt;61),FALSE,TRUE),FALSE)</f>
        <v>#REF!</v>
      </c>
      <c r="AB29" s="15" t="e">
        <f t="shared" si="1"/>
        <v>#REF!</v>
      </c>
      <c r="AC29" s="15" t="e">
        <f>IF(P29,IF(E29="",TRUE,FALSE),FALSE)</f>
        <v>#REF!</v>
      </c>
      <c r="AD29" s="15" t="e">
        <f>IF(P29,IF(AND(LEN(N29)=7,COUNTIF([1]集荷不可!$A:$A,N29)=0),FALSE,TRUE),FALSE)</f>
        <v>#REF!</v>
      </c>
      <c r="AE29" s="15" t="b">
        <f>IF(ISERROR(FIND(".@",#REF!)),FALSE,TRUE)</f>
        <v>0</v>
      </c>
      <c r="AF29" s="15" t="b">
        <f t="shared" si="0"/>
        <v>0</v>
      </c>
    </row>
    <row r="30" spans="1:32" x14ac:dyDescent="0.15">
      <c r="A30">
        <v>25</v>
      </c>
      <c r="B30" s="10"/>
      <c r="C30" s="13"/>
      <c r="D30" s="11"/>
      <c r="E30" s="13"/>
      <c r="F30" s="11"/>
      <c r="G30" s="12"/>
      <c r="H30" s="10"/>
      <c r="I30" s="13"/>
      <c r="J30" s="13"/>
      <c r="K30" s="14"/>
      <c r="L30" s="14"/>
      <c r="N30" s="15" t="str">
        <f t="shared" si="2"/>
        <v/>
      </c>
      <c r="O30" s="15" t="str">
        <f>LEFT(E30,1)</f>
        <v/>
      </c>
      <c r="P30" s="15" t="e">
        <f>IF(LEN(B30&amp;C30&amp;D30&amp;F30&amp;G30&amp;H30&amp;I30&amp;J30&amp;#REF!&amp;#REF!&amp;#REF!&amp;K30&amp;L30&amp;E30)=0,FALSE,TRUE)</f>
        <v>#REF!</v>
      </c>
      <c r="Q30" s="15" t="e" cm="1">
        <f t="array" aca="1" ref="Q30" ca="1">CheckIzonMoji(B30)</f>
        <v>#NAME?</v>
      </c>
      <c r="R30" s="15" t="e">
        <f>IF(P30,IF(AND(LENB(B30)&gt;2,LENB(B30)&lt;33),FALSE,TRUE),FALSE)</f>
        <v>#REF!</v>
      </c>
      <c r="S30" s="15" t="e">
        <f>IF(P30,IF(C30="",TRUE,FALSE),FALSE)</f>
        <v>#REF!</v>
      </c>
      <c r="T30" s="15" t="e">
        <f>IF(P30,IF(OR(D30="",ISERR(DAY(D30))),TRUE,FALSE),FALSE)</f>
        <v>#REF!</v>
      </c>
      <c r="U30" s="15" t="e">
        <f>IF(P30,IF(F30="",TRUE,FALSE),FALSE)</f>
        <v>#REF!</v>
      </c>
      <c r="V30" s="15" t="e">
        <f>IF(P30,IF(AND(LENB(H30)&gt;1,LENB(H30)&lt;65),FALSE,TRUE),FALSE)</f>
        <v>#REF!</v>
      </c>
      <c r="W30" s="15" t="b">
        <f>IF(LENB(I30)&lt;33,FALSE,TRUE)</f>
        <v>0</v>
      </c>
      <c r="X30" s="15" t="b">
        <f>IF(LENB(J30)&lt;51,FALSE,TRUE)</f>
        <v>0</v>
      </c>
      <c r="Y30" s="15" t="e">
        <f>IF(LENB(#REF!)&lt;51,FALSE,TRUE)</f>
        <v>#REF!</v>
      </c>
      <c r="Z30" s="15" t="e">
        <f>IF(P30,IF(AND(LENB(#REF!)&gt;2,LENB(#REF!)&lt;16),FALSE,TRUE),FALSE)</f>
        <v>#REF!</v>
      </c>
      <c r="AA30" s="15" t="e">
        <f>IF(P30,IF(AND(LENB(#REF!)&lt;61),FALSE,TRUE),FALSE)</f>
        <v>#REF!</v>
      </c>
      <c r="AB30" s="15" t="e">
        <f t="shared" si="1"/>
        <v>#REF!</v>
      </c>
      <c r="AC30" s="15" t="e">
        <f>IF(P30,IF(E30="",TRUE,FALSE),FALSE)</f>
        <v>#REF!</v>
      </c>
      <c r="AD30" s="15" t="e">
        <f>IF(P30,IF(AND(LEN(N30)=7,COUNTIF([1]集荷不可!$A:$A,N30)=0),FALSE,TRUE),FALSE)</f>
        <v>#REF!</v>
      </c>
      <c r="AE30" s="15" t="b">
        <f>IF(ISERROR(FIND(".@",#REF!)),FALSE,TRUE)</f>
        <v>0</v>
      </c>
      <c r="AF30" s="15" t="b">
        <f t="shared" si="0"/>
        <v>0</v>
      </c>
    </row>
    <row r="31" spans="1:32" x14ac:dyDescent="0.15">
      <c r="A31">
        <v>26</v>
      </c>
      <c r="B31" s="10"/>
      <c r="C31" s="13"/>
      <c r="D31" s="11"/>
      <c r="E31" s="13"/>
      <c r="F31" s="11"/>
      <c r="G31" s="12"/>
      <c r="H31" s="10"/>
      <c r="I31" s="13"/>
      <c r="J31" s="13"/>
      <c r="K31" s="14"/>
      <c r="L31" s="14"/>
      <c r="N31" s="15" t="str">
        <f t="shared" si="2"/>
        <v/>
      </c>
      <c r="O31" s="15" t="str">
        <f>LEFT(E31,1)</f>
        <v/>
      </c>
      <c r="P31" s="15" t="e">
        <f>IF(LEN(B31&amp;C31&amp;D31&amp;F31&amp;G31&amp;H31&amp;I31&amp;J31&amp;#REF!&amp;#REF!&amp;#REF!&amp;K31&amp;L31&amp;E31)=0,FALSE,TRUE)</f>
        <v>#REF!</v>
      </c>
      <c r="Q31" s="15" t="e" cm="1">
        <f t="array" aca="1" ref="Q31" ca="1">CheckIzonMoji(B31)</f>
        <v>#NAME?</v>
      </c>
      <c r="R31" s="15" t="e">
        <f>IF(P31,IF(AND(LENB(B31)&gt;2,LENB(B31)&lt;33),FALSE,TRUE),FALSE)</f>
        <v>#REF!</v>
      </c>
      <c r="S31" s="15" t="e">
        <f>IF(P31,IF(C31="",TRUE,FALSE),FALSE)</f>
        <v>#REF!</v>
      </c>
      <c r="T31" s="15" t="e">
        <f>IF(P31,IF(OR(D31="",ISERR(DAY(D31))),TRUE,FALSE),FALSE)</f>
        <v>#REF!</v>
      </c>
      <c r="U31" s="15" t="e">
        <f>IF(P31,IF(F31="",TRUE,FALSE),FALSE)</f>
        <v>#REF!</v>
      </c>
      <c r="V31" s="15" t="e">
        <f>IF(P31,IF(AND(LENB(H31)&gt;1,LENB(H31)&lt;65),FALSE,TRUE),FALSE)</f>
        <v>#REF!</v>
      </c>
      <c r="W31" s="15" t="b">
        <f>IF(LENB(I31)&lt;33,FALSE,TRUE)</f>
        <v>0</v>
      </c>
      <c r="X31" s="15" t="b">
        <f>IF(LENB(J31)&lt;51,FALSE,TRUE)</f>
        <v>0</v>
      </c>
      <c r="Y31" s="15" t="e">
        <f>IF(LENB(#REF!)&lt;51,FALSE,TRUE)</f>
        <v>#REF!</v>
      </c>
      <c r="Z31" s="15" t="e">
        <f>IF(P31,IF(AND(LENB(#REF!)&gt;2,LENB(#REF!)&lt;16),FALSE,TRUE),FALSE)</f>
        <v>#REF!</v>
      </c>
      <c r="AA31" s="15" t="e">
        <f>IF(P31,IF(AND(LENB(#REF!)&lt;61),FALSE,TRUE),FALSE)</f>
        <v>#REF!</v>
      </c>
      <c r="AB31" s="15" t="e">
        <f t="shared" si="1"/>
        <v>#REF!</v>
      </c>
      <c r="AC31" s="15" t="e">
        <f>IF(P31,IF(E31="",TRUE,FALSE),FALSE)</f>
        <v>#REF!</v>
      </c>
      <c r="AD31" s="15" t="e">
        <f>IF(P31,IF(AND(LEN(N31)=7,COUNTIF([1]集荷不可!$A:$A,N31)=0),FALSE,TRUE),FALSE)</f>
        <v>#REF!</v>
      </c>
      <c r="AE31" s="15" t="b">
        <f>IF(ISERROR(FIND(".@",#REF!)),FALSE,TRUE)</f>
        <v>0</v>
      </c>
      <c r="AF31" s="15" t="b">
        <f t="shared" si="0"/>
        <v>0</v>
      </c>
    </row>
    <row r="32" spans="1:32" x14ac:dyDescent="0.15">
      <c r="A32">
        <v>27</v>
      </c>
      <c r="B32" s="10"/>
      <c r="C32" s="13"/>
      <c r="D32" s="11"/>
      <c r="E32" s="13"/>
      <c r="F32" s="11"/>
      <c r="G32" s="12"/>
      <c r="H32" s="10"/>
      <c r="I32" s="13"/>
      <c r="J32" s="13"/>
      <c r="K32" s="14"/>
      <c r="L32" s="14"/>
      <c r="N32" s="15" t="str">
        <f t="shared" si="2"/>
        <v/>
      </c>
      <c r="O32" s="15" t="str">
        <f>LEFT(E32,1)</f>
        <v/>
      </c>
      <c r="P32" s="15" t="e">
        <f>IF(LEN(B32&amp;C32&amp;D32&amp;F32&amp;G32&amp;H32&amp;I32&amp;J32&amp;#REF!&amp;#REF!&amp;#REF!&amp;K32&amp;L32&amp;E32)=0,FALSE,TRUE)</f>
        <v>#REF!</v>
      </c>
      <c r="Q32" s="15" t="e" cm="1">
        <f t="array" aca="1" ref="Q32" ca="1">CheckIzonMoji(B32)</f>
        <v>#NAME?</v>
      </c>
      <c r="R32" s="15" t="e">
        <f>IF(P32,IF(AND(LENB(B32)&gt;2,LENB(B32)&lt;33),FALSE,TRUE),FALSE)</f>
        <v>#REF!</v>
      </c>
      <c r="S32" s="15" t="e">
        <f>IF(P32,IF(C32="",TRUE,FALSE),FALSE)</f>
        <v>#REF!</v>
      </c>
      <c r="T32" s="15" t="e">
        <f>IF(P32,IF(OR(D32="",ISERR(DAY(D32))),TRUE,FALSE),FALSE)</f>
        <v>#REF!</v>
      </c>
      <c r="U32" s="15" t="e">
        <f>IF(P32,IF(F32="",TRUE,FALSE),FALSE)</f>
        <v>#REF!</v>
      </c>
      <c r="V32" s="15" t="e">
        <f>IF(P32,IF(AND(LENB(H32)&gt;1,LENB(H32)&lt;65),FALSE,TRUE),FALSE)</f>
        <v>#REF!</v>
      </c>
      <c r="W32" s="15" t="b">
        <f>IF(LENB(I32)&lt;33,FALSE,TRUE)</f>
        <v>0</v>
      </c>
      <c r="X32" s="15" t="b">
        <f>IF(LENB(J32)&lt;51,FALSE,TRUE)</f>
        <v>0</v>
      </c>
      <c r="Y32" s="15" t="e">
        <f>IF(LENB(#REF!)&lt;51,FALSE,TRUE)</f>
        <v>#REF!</v>
      </c>
      <c r="Z32" s="15" t="e">
        <f>IF(P32,IF(AND(LENB(#REF!)&gt;2,LENB(#REF!)&lt;16),FALSE,TRUE),FALSE)</f>
        <v>#REF!</v>
      </c>
      <c r="AA32" s="15" t="e">
        <f>IF(P32,IF(AND(LENB(#REF!)&lt;61),FALSE,TRUE),FALSE)</f>
        <v>#REF!</v>
      </c>
      <c r="AB32" s="15" t="e">
        <f t="shared" si="1"/>
        <v>#REF!</v>
      </c>
      <c r="AC32" s="15" t="e">
        <f>IF(P32,IF(E32="",TRUE,FALSE),FALSE)</f>
        <v>#REF!</v>
      </c>
      <c r="AD32" s="15" t="e">
        <f>IF(P32,IF(AND(LEN(N32)=7,COUNTIF([1]集荷不可!$A:$A,N32)=0),FALSE,TRUE),FALSE)</f>
        <v>#REF!</v>
      </c>
      <c r="AE32" s="15" t="b">
        <f>IF(ISERROR(FIND(".@",#REF!)),FALSE,TRUE)</f>
        <v>0</v>
      </c>
      <c r="AF32" s="15" t="b">
        <f t="shared" si="0"/>
        <v>0</v>
      </c>
    </row>
    <row r="33" spans="1:32" x14ac:dyDescent="0.15">
      <c r="A33">
        <v>28</v>
      </c>
      <c r="B33" s="10"/>
      <c r="C33" s="13"/>
      <c r="D33" s="11"/>
      <c r="E33" s="13"/>
      <c r="F33" s="11"/>
      <c r="G33" s="12"/>
      <c r="H33" s="10"/>
      <c r="I33" s="13"/>
      <c r="J33" s="13"/>
      <c r="K33" s="14"/>
      <c r="L33" s="14"/>
      <c r="N33" s="15" t="str">
        <f t="shared" si="2"/>
        <v/>
      </c>
      <c r="O33" s="15" t="str">
        <f>LEFT(E33,1)</f>
        <v/>
      </c>
      <c r="P33" s="15" t="e">
        <f>IF(LEN(B33&amp;C33&amp;D33&amp;F33&amp;G33&amp;H33&amp;I33&amp;J33&amp;#REF!&amp;#REF!&amp;#REF!&amp;K33&amp;L33&amp;E33)=0,FALSE,TRUE)</f>
        <v>#REF!</v>
      </c>
      <c r="Q33" s="15" t="e" cm="1">
        <f t="array" aca="1" ref="Q33" ca="1">CheckIzonMoji(B33)</f>
        <v>#NAME?</v>
      </c>
      <c r="R33" s="15" t="e">
        <f>IF(P33,IF(AND(LENB(B33)&gt;2,LENB(B33)&lt;33),FALSE,TRUE),FALSE)</f>
        <v>#REF!</v>
      </c>
      <c r="S33" s="15" t="e">
        <f>IF(P33,IF(C33="",TRUE,FALSE),FALSE)</f>
        <v>#REF!</v>
      </c>
      <c r="T33" s="15" t="e">
        <f>IF(P33,IF(OR(D33="",ISERR(DAY(D33))),TRUE,FALSE),FALSE)</f>
        <v>#REF!</v>
      </c>
      <c r="U33" s="15" t="e">
        <f>IF(P33,IF(F33="",TRUE,FALSE),FALSE)</f>
        <v>#REF!</v>
      </c>
      <c r="V33" s="15" t="e">
        <f>IF(P33,IF(AND(LENB(H33)&gt;1,LENB(H33)&lt;65),FALSE,TRUE),FALSE)</f>
        <v>#REF!</v>
      </c>
      <c r="W33" s="15" t="b">
        <f>IF(LENB(I33)&lt;33,FALSE,TRUE)</f>
        <v>0</v>
      </c>
      <c r="X33" s="15" t="b">
        <f>IF(LENB(J33)&lt;51,FALSE,TRUE)</f>
        <v>0</v>
      </c>
      <c r="Y33" s="15" t="e">
        <f>IF(LENB(#REF!)&lt;51,FALSE,TRUE)</f>
        <v>#REF!</v>
      </c>
      <c r="Z33" s="15" t="e">
        <f>IF(P33,IF(AND(LENB(#REF!)&gt;2,LENB(#REF!)&lt;16),FALSE,TRUE),FALSE)</f>
        <v>#REF!</v>
      </c>
      <c r="AA33" s="15" t="e">
        <f>IF(P33,IF(AND(LENB(#REF!)&lt;61),FALSE,TRUE),FALSE)</f>
        <v>#REF!</v>
      </c>
      <c r="AB33" s="15" t="e">
        <f t="shared" si="1"/>
        <v>#REF!</v>
      </c>
      <c r="AC33" s="15" t="e">
        <f>IF(P33,IF(E33="",TRUE,FALSE),FALSE)</f>
        <v>#REF!</v>
      </c>
      <c r="AD33" s="15" t="e">
        <f>IF(P33,IF(AND(LEN(N33)=7,COUNTIF([1]集荷不可!$A:$A,N33)=0),FALSE,TRUE),FALSE)</f>
        <v>#REF!</v>
      </c>
      <c r="AE33" s="15" t="b">
        <f>IF(ISERROR(FIND(".@",#REF!)),FALSE,TRUE)</f>
        <v>0</v>
      </c>
      <c r="AF33" s="15" t="b">
        <f t="shared" si="0"/>
        <v>0</v>
      </c>
    </row>
    <row r="34" spans="1:32" x14ac:dyDescent="0.15">
      <c r="A34">
        <v>29</v>
      </c>
      <c r="B34" s="10"/>
      <c r="C34" s="13"/>
      <c r="D34" s="11"/>
      <c r="E34" s="13"/>
      <c r="F34" s="11"/>
      <c r="G34" s="12"/>
      <c r="H34" s="10"/>
      <c r="I34" s="13"/>
      <c r="J34" s="13"/>
      <c r="K34" s="14"/>
      <c r="L34" s="14"/>
      <c r="N34" s="15" t="str">
        <f t="shared" si="2"/>
        <v/>
      </c>
      <c r="O34" s="15" t="str">
        <f>LEFT(E34,1)</f>
        <v/>
      </c>
      <c r="P34" s="15" t="e">
        <f>IF(LEN(B34&amp;C34&amp;D34&amp;F34&amp;G34&amp;H34&amp;I34&amp;J34&amp;#REF!&amp;#REF!&amp;#REF!&amp;K34&amp;L34&amp;E34)=0,FALSE,TRUE)</f>
        <v>#REF!</v>
      </c>
      <c r="Q34" s="15" t="e" cm="1">
        <f t="array" aca="1" ref="Q34" ca="1">CheckIzonMoji(B34)</f>
        <v>#NAME?</v>
      </c>
      <c r="R34" s="15" t="e">
        <f>IF(P34,IF(AND(LENB(B34)&gt;2,LENB(B34)&lt;33),FALSE,TRUE),FALSE)</f>
        <v>#REF!</v>
      </c>
      <c r="S34" s="15" t="e">
        <f>IF(P34,IF(C34="",TRUE,FALSE),FALSE)</f>
        <v>#REF!</v>
      </c>
      <c r="T34" s="15" t="e">
        <f>IF(P34,IF(OR(D34="",ISERR(DAY(D34))),TRUE,FALSE),FALSE)</f>
        <v>#REF!</v>
      </c>
      <c r="U34" s="15" t="e">
        <f>IF(P34,IF(F34="",TRUE,FALSE),FALSE)</f>
        <v>#REF!</v>
      </c>
      <c r="V34" s="15" t="e">
        <f>IF(P34,IF(AND(LENB(H34)&gt;1,LENB(H34)&lt;65),FALSE,TRUE),FALSE)</f>
        <v>#REF!</v>
      </c>
      <c r="W34" s="15" t="b">
        <f>IF(LENB(I34)&lt;33,FALSE,TRUE)</f>
        <v>0</v>
      </c>
      <c r="X34" s="15" t="b">
        <f>IF(LENB(J34)&lt;51,FALSE,TRUE)</f>
        <v>0</v>
      </c>
      <c r="Y34" s="15" t="e">
        <f>IF(LENB(#REF!)&lt;51,FALSE,TRUE)</f>
        <v>#REF!</v>
      </c>
      <c r="Z34" s="15" t="e">
        <f>IF(P34,IF(AND(LENB(#REF!)&gt;2,LENB(#REF!)&lt;16),FALSE,TRUE),FALSE)</f>
        <v>#REF!</v>
      </c>
      <c r="AA34" s="15" t="e">
        <f>IF(P34,IF(AND(LENB(#REF!)&lt;61),FALSE,TRUE),FALSE)</f>
        <v>#REF!</v>
      </c>
      <c r="AB34" s="15" t="e">
        <f t="shared" si="1"/>
        <v>#REF!</v>
      </c>
      <c r="AC34" s="15" t="e">
        <f>IF(P34,IF(E34="",TRUE,FALSE),FALSE)</f>
        <v>#REF!</v>
      </c>
      <c r="AD34" s="15" t="e">
        <f>IF(P34,IF(AND(LEN(N34)=7,COUNTIF([1]集荷不可!$A:$A,N34)=0),FALSE,TRUE),FALSE)</f>
        <v>#REF!</v>
      </c>
      <c r="AE34" s="15" t="b">
        <f>IF(ISERROR(FIND(".@",#REF!)),FALSE,TRUE)</f>
        <v>0</v>
      </c>
      <c r="AF34" s="15" t="b">
        <f t="shared" si="0"/>
        <v>0</v>
      </c>
    </row>
    <row r="35" spans="1:32" x14ac:dyDescent="0.15">
      <c r="A35">
        <v>30</v>
      </c>
      <c r="B35" s="10"/>
      <c r="C35" s="13"/>
      <c r="D35" s="11"/>
      <c r="E35" s="13"/>
      <c r="F35" s="11"/>
      <c r="G35" s="12"/>
      <c r="H35" s="10"/>
      <c r="I35" s="13"/>
      <c r="J35" s="13"/>
      <c r="K35" s="14"/>
      <c r="L35" s="14"/>
      <c r="N35" s="15" t="str">
        <f t="shared" si="2"/>
        <v/>
      </c>
      <c r="O35" s="15" t="str">
        <f>LEFT(E35,1)</f>
        <v/>
      </c>
      <c r="P35" s="15" t="e">
        <f>IF(LEN(B35&amp;C35&amp;D35&amp;F35&amp;G35&amp;H35&amp;I35&amp;J35&amp;#REF!&amp;#REF!&amp;#REF!&amp;K35&amp;L35&amp;E35)=0,FALSE,TRUE)</f>
        <v>#REF!</v>
      </c>
      <c r="Q35" s="15" t="e" cm="1">
        <f t="array" aca="1" ref="Q35" ca="1">CheckIzonMoji(B35)</f>
        <v>#NAME?</v>
      </c>
      <c r="R35" s="15" t="e">
        <f>IF(P35,IF(AND(LENB(B35)&gt;2,LENB(B35)&lt;33),FALSE,TRUE),FALSE)</f>
        <v>#REF!</v>
      </c>
      <c r="S35" s="15" t="e">
        <f>IF(P35,IF(C35="",TRUE,FALSE),FALSE)</f>
        <v>#REF!</v>
      </c>
      <c r="T35" s="15" t="e">
        <f>IF(P35,IF(OR(D35="",ISERR(DAY(D35))),TRUE,FALSE),FALSE)</f>
        <v>#REF!</v>
      </c>
      <c r="U35" s="15" t="e">
        <f>IF(P35,IF(F35="",TRUE,FALSE),FALSE)</f>
        <v>#REF!</v>
      </c>
      <c r="V35" s="15" t="e">
        <f>IF(P35,IF(AND(LENB(H35)&gt;1,LENB(H35)&lt;65),FALSE,TRUE),FALSE)</f>
        <v>#REF!</v>
      </c>
      <c r="W35" s="15" t="b">
        <f>IF(LENB(I35)&lt;33,FALSE,TRUE)</f>
        <v>0</v>
      </c>
      <c r="X35" s="15" t="b">
        <f>IF(LENB(J35)&lt;51,FALSE,TRUE)</f>
        <v>0</v>
      </c>
      <c r="Y35" s="15" t="e">
        <f>IF(LENB(#REF!)&lt;51,FALSE,TRUE)</f>
        <v>#REF!</v>
      </c>
      <c r="Z35" s="15" t="e">
        <f>IF(P35,IF(AND(LENB(#REF!)&gt;2,LENB(#REF!)&lt;16),FALSE,TRUE),FALSE)</f>
        <v>#REF!</v>
      </c>
      <c r="AA35" s="15" t="e">
        <f>IF(P35,IF(AND(LENB(#REF!)&lt;61),FALSE,TRUE),FALSE)</f>
        <v>#REF!</v>
      </c>
      <c r="AB35" s="15" t="e">
        <f t="shared" si="1"/>
        <v>#REF!</v>
      </c>
      <c r="AC35" s="15" t="e">
        <f>IF(P35,IF(E35="",TRUE,FALSE),FALSE)</f>
        <v>#REF!</v>
      </c>
      <c r="AD35" s="15" t="e">
        <f>IF(P35,IF(AND(LEN(N35)=7,COUNTIF([1]集荷不可!$A:$A,N35)=0),FALSE,TRUE),FALSE)</f>
        <v>#REF!</v>
      </c>
      <c r="AE35" s="15" t="b">
        <f>IF(ISERROR(FIND(".@",#REF!)),FALSE,TRUE)</f>
        <v>0</v>
      </c>
      <c r="AF35" s="15" t="b">
        <f t="shared" si="0"/>
        <v>0</v>
      </c>
    </row>
  </sheetData>
  <phoneticPr fontId="3"/>
  <conditionalFormatting sqref="B6:B35">
    <cfRule type="expression" dxfId="14" priority="36">
      <formula>OR($R6,$Q6)</formula>
    </cfRule>
  </conditionalFormatting>
  <conditionalFormatting sqref="C6:C35">
    <cfRule type="expression" dxfId="13" priority="2">
      <formula>$S6</formula>
    </cfRule>
  </conditionalFormatting>
  <conditionalFormatting sqref="D6:E35">
    <cfRule type="expression" dxfId="12" priority="28">
      <formula>$T6</formula>
    </cfRule>
  </conditionalFormatting>
  <conditionalFormatting sqref="F6:F35">
    <cfRule type="expression" dxfId="11" priority="5">
      <formula>$U6</formula>
    </cfRule>
  </conditionalFormatting>
  <conditionalFormatting sqref="G6:G35">
    <cfRule type="expression" dxfId="10" priority="35">
      <formula>$AD6</formula>
    </cfRule>
  </conditionalFormatting>
  <conditionalFormatting sqref="H6:H35">
    <cfRule type="expression" dxfId="9" priority="34">
      <formula>$V6</formula>
    </cfRule>
  </conditionalFormatting>
  <conditionalFormatting sqref="I6:I35">
    <cfRule type="expression" dxfId="8" priority="8">
      <formula>$W6</formula>
    </cfRule>
  </conditionalFormatting>
  <conditionalFormatting sqref="J6:J35">
    <cfRule type="expression" dxfId="7" priority="11">
      <formula>$X6</formula>
    </cfRule>
  </conditionalFormatting>
  <conditionalFormatting sqref="K6:K35">
    <cfRule type="expression" dxfId="2" priority="7">
      <formula>$AB6</formula>
    </cfRule>
  </conditionalFormatting>
  <conditionalFormatting sqref="L6:L35">
    <cfRule type="expression" dxfId="1" priority="26">
      <formula>$AF6</formula>
    </cfRule>
  </conditionalFormatting>
  <conditionalFormatting sqref="E6:E35">
    <cfRule type="expression" dxfId="0" priority="25">
      <formula>$AC6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0B906C8-A32D-410F-BFA4-755245821275}">
          <x14:formula1>
            <xm:f>Sheet2!$B$3:$B$4</xm:f>
          </x14:formula1>
          <xm:sqref>C6:C35</xm:sqref>
        </x14:dataValidation>
        <x14:dataValidation type="list" allowBlank="1" showInputMessage="1" showErrorMessage="1" xr:uid="{9989D072-AB22-4FF7-B7E6-9CB79EBC38D5}">
          <x14:formula1>
            <xm:f>Sheet2!$D$3:$D$4</xm:f>
          </x14:formula1>
          <xm:sqref>F6:F35</xm:sqref>
        </x14:dataValidation>
        <x14:dataValidation type="list" allowBlank="1" showInputMessage="1" showErrorMessage="1" xr:uid="{9EE53FEE-D6E9-407A-8775-BE9005D48BAD}">
          <x14:formula1>
            <xm:f>Sheet2!$F$3:$F$4</xm:f>
          </x14:formula1>
          <xm:sqref>E6:E35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98DED-6649-4A3F-89DC-21EC16D4ADEE}">
  <dimension ref="B3:F4"/>
  <sheetViews>
    <sheetView workbookViewId="0">
      <selection activeCell="F3" sqref="F3"/>
    </sheetView>
  </sheetViews>
  <sheetFormatPr defaultRowHeight="18.75" x14ac:dyDescent="0.4"/>
  <sheetData>
    <row r="3" spans="2:6" x14ac:dyDescent="0.4">
      <c r="B3" t="s">
        <v>23</v>
      </c>
      <c r="D3" t="s">
        <v>25</v>
      </c>
      <c r="F3" t="s">
        <v>27</v>
      </c>
    </row>
    <row r="4" spans="2:6" x14ac:dyDescent="0.4">
      <c r="B4" t="s">
        <v>24</v>
      </c>
      <c r="D4" t="s">
        <v>26</v>
      </c>
      <c r="F4" s="16" t="s">
        <v>28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申込シート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和綺 高藤</dc:creator>
  <cp:lastModifiedBy>販売ＰＣ アイティクル株式会社</cp:lastModifiedBy>
  <dcterms:created xsi:type="dcterms:W3CDTF">2024-04-02T01:09:43Z</dcterms:created>
  <dcterms:modified xsi:type="dcterms:W3CDTF">2025-03-07T08:28:39Z</dcterms:modified>
</cp:coreProperties>
</file>